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080" activeTab="0"/>
  </bookViews>
  <sheets>
    <sheet name="Sheet1" sheetId="1" r:id="rId1"/>
  </sheets>
  <definedNames>
    <definedName name="_xlnm.Print_Area" localSheetId="0">'Sheet1'!$A$1:$CC$37</definedName>
  </definedNames>
  <calcPr fullCalcOnLoad="1"/>
</workbook>
</file>

<file path=xl/sharedStrings.xml><?xml version="1.0" encoding="utf-8"?>
<sst xmlns="http://schemas.openxmlformats.org/spreadsheetml/2006/main" count="78" uniqueCount="37">
  <si>
    <t>日</t>
  </si>
  <si>
    <t>年</t>
  </si>
  <si>
    <t>性別</t>
  </si>
  <si>
    <t>生年月日</t>
  </si>
  <si>
    <t>月</t>
  </si>
  <si>
    <t>事業所の名称
及び所在地</t>
  </si>
  <si>
    <t>事業主氏名</t>
  </si>
  <si>
    <t>課　長</t>
  </si>
  <si>
    <t>標準報酬月額</t>
  </si>
  <si>
    <t>健　康　保　険</t>
  </si>
  <si>
    <t>事務長</t>
  </si>
  <si>
    <t>北海道信用金庫健康保険組合理事長　殿</t>
  </si>
  <si>
    <t>資 格 取 得 年 月 日</t>
  </si>
  <si>
    <t>報酬月額</t>
  </si>
  <si>
    <t>現物によるものの額</t>
  </si>
  <si>
    <t>合　計</t>
  </si>
  <si>
    <t>金銭によるものの額</t>
  </si>
  <si>
    <t>円</t>
  </si>
  <si>
    <t>被 保 険 者 資 格 取 得 届</t>
  </si>
  <si>
    <t>係</t>
  </si>
  <si>
    <t>被保険者番号</t>
  </si>
  <si>
    <t xml:space="preserve">   -</t>
  </si>
  <si>
    <t>月</t>
  </si>
  <si>
    <t>受付印</t>
  </si>
  <si>
    <t>正</t>
  </si>
  <si>
    <t>採用種別</t>
  </si>
  <si>
    <t>備　　　　　　考</t>
  </si>
  <si>
    <t>被　保　険　者　氏　名</t>
  </si>
  <si>
    <t>日提出</t>
  </si>
  <si>
    <t>個人番号</t>
  </si>
  <si>
    <t>健　　康　　保　　険
被保険者証の記号</t>
  </si>
  <si>
    <t>令和</t>
  </si>
  <si>
    <t>常務理事</t>
  </si>
  <si>
    <t>事務次長</t>
  </si>
  <si>
    <t>住民票住所</t>
  </si>
  <si>
    <t>令和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</si>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</sst>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0\ 0"/>
    <numFmt numFmtId="177" formatCode="#,##0_ "/>
    <numFmt numFmtId="178" formatCode="#\ 0\ 0\ 0"/>
    <numFmt numFmtId="179" formatCode="#\ #\ #\ #"/>
    <numFmt numFmtId="180" formatCode="###0&quot;｜&quot;###0&quot;｜&quot;###0"/>
    <numFmt numFmtId="181" formatCode="0000&quot;｜&quot;0000&quot;｜&quot;0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24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8"/>
      <color indexed="8"/>
      <name val="ＭＳ Ｐ明朝"/>
      <family val="1"/>
    </font>
    <font>
      <sz val="24"/>
      <color indexed="8"/>
      <name val="ＭＳ Ｐ明朝"/>
      <family val="1"/>
    </font>
    <font>
      <sz val="16"/>
      <color indexed="8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6F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top"/>
      <protection/>
    </xf>
    <xf numFmtId="0" fontId="10" fillId="0" borderId="0" xfId="0" applyFont="1" applyFill="1" applyBorder="1" applyAlignment="1" applyProtection="1">
      <alignment horizontal="center" vertical="top" textRotation="255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176" fontId="10" fillId="33" borderId="11" xfId="0" applyNumberFormat="1" applyFont="1" applyFill="1" applyBorder="1" applyAlignment="1" applyProtection="1">
      <alignment vertical="center" readingOrder="1"/>
      <protection locked="0"/>
    </xf>
    <xf numFmtId="0" fontId="10" fillId="33" borderId="12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177" fontId="16" fillId="0" borderId="0" xfId="0" applyNumberFormat="1" applyFont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17" fillId="34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176" fontId="10" fillId="0" borderId="14" xfId="0" applyNumberFormat="1" applyFont="1" applyFill="1" applyBorder="1" applyAlignment="1" applyProtection="1">
      <alignment vertical="center" readingOrder="1"/>
      <protection/>
    </xf>
    <xf numFmtId="0" fontId="10" fillId="35" borderId="15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6" fillId="35" borderId="15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/>
      <protection/>
    </xf>
    <xf numFmtId="0" fontId="6" fillId="35" borderId="17" xfId="0" applyFont="1" applyFill="1" applyBorder="1" applyAlignment="1" applyProtection="1">
      <alignment vertical="center"/>
      <protection/>
    </xf>
    <xf numFmtId="0" fontId="6" fillId="35" borderId="18" xfId="0" applyFont="1" applyFill="1" applyBorder="1" applyAlignment="1" applyProtection="1">
      <alignment vertical="center"/>
      <protection/>
    </xf>
    <xf numFmtId="0" fontId="6" fillId="35" borderId="10" xfId="0" applyFont="1" applyFill="1" applyBorder="1" applyAlignment="1" applyProtection="1">
      <alignment vertical="center"/>
      <protection/>
    </xf>
    <xf numFmtId="0" fontId="6" fillId="35" borderId="12" xfId="0" applyFont="1" applyFill="1" applyBorder="1" applyAlignment="1" applyProtection="1">
      <alignment vertical="center"/>
      <protection/>
    </xf>
    <xf numFmtId="0" fontId="10" fillId="35" borderId="18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0" fontId="10" fillId="35" borderId="19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/>
    </xf>
    <xf numFmtId="177" fontId="16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33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vertical="center" wrapText="1"/>
      <protection/>
    </xf>
    <xf numFmtId="0" fontId="58" fillId="0" borderId="0" xfId="0" applyFont="1" applyBorder="1" applyAlignment="1">
      <alignment vertical="center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 locked="0"/>
    </xf>
    <xf numFmtId="0" fontId="10" fillId="35" borderId="22" xfId="0" applyFont="1" applyFill="1" applyBorder="1" applyAlignment="1" applyProtection="1">
      <alignment vertical="center"/>
      <protection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19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181" fontId="13" fillId="36" borderId="26" xfId="0" applyNumberFormat="1" applyFont="1" applyFill="1" applyBorder="1" applyAlignment="1" applyProtection="1">
      <alignment horizontal="center" vertical="center"/>
      <protection locked="0"/>
    </xf>
    <xf numFmtId="181" fontId="13" fillId="36" borderId="27" xfId="0" applyNumberFormat="1" applyFont="1" applyFill="1" applyBorder="1" applyAlignment="1" applyProtection="1">
      <alignment horizontal="center" vertical="center"/>
      <protection locked="0"/>
    </xf>
    <xf numFmtId="181" fontId="13" fillId="36" borderId="28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righ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177" fontId="12" fillId="33" borderId="56" xfId="0" applyNumberFormat="1" applyFont="1" applyFill="1" applyBorder="1" applyAlignment="1" applyProtection="1">
      <alignment horizontal="right" vertical="distributed"/>
      <protection locked="0"/>
    </xf>
    <xf numFmtId="177" fontId="12" fillId="33" borderId="57" xfId="0" applyNumberFormat="1" applyFont="1" applyFill="1" applyBorder="1" applyAlignment="1" applyProtection="1">
      <alignment horizontal="right" vertical="distributed"/>
      <protection locked="0"/>
    </xf>
    <xf numFmtId="0" fontId="11" fillId="33" borderId="58" xfId="0" applyFont="1" applyFill="1" applyBorder="1" applyAlignment="1" applyProtection="1">
      <alignment horizontal="center"/>
      <protection locked="0"/>
    </xf>
    <xf numFmtId="0" fontId="11" fillId="33" borderId="59" xfId="0" applyFont="1" applyFill="1" applyBorder="1" applyAlignment="1" applyProtection="1">
      <alignment horizontal="center"/>
      <protection locked="0"/>
    </xf>
    <xf numFmtId="0" fontId="11" fillId="33" borderId="60" xfId="0" applyFont="1" applyFill="1" applyBorder="1" applyAlignment="1" applyProtection="1">
      <alignment horizontal="center"/>
      <protection locked="0"/>
    </xf>
    <xf numFmtId="0" fontId="11" fillId="33" borderId="61" xfId="0" applyFont="1" applyFill="1" applyBorder="1" applyAlignment="1" applyProtection="1">
      <alignment horizontal="center" vertical="center"/>
      <protection locked="0"/>
    </xf>
    <xf numFmtId="0" fontId="11" fillId="33" borderId="62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1" fillId="33" borderId="64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center"/>
      <protection locked="0"/>
    </xf>
    <xf numFmtId="0" fontId="11" fillId="33" borderId="6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/>
      <protection locked="0"/>
    </xf>
    <xf numFmtId="0" fontId="11" fillId="33" borderId="68" xfId="0" applyFont="1" applyFill="1" applyBorder="1" applyAlignment="1" applyProtection="1">
      <alignment horizontal="center" vertical="center"/>
      <protection locked="0"/>
    </xf>
    <xf numFmtId="0" fontId="11" fillId="33" borderId="69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77" fontId="12" fillId="33" borderId="58" xfId="0" applyNumberFormat="1" applyFont="1" applyFill="1" applyBorder="1" applyAlignment="1" applyProtection="1">
      <alignment horizontal="right" vertical="distributed"/>
      <protection locked="0"/>
    </xf>
    <xf numFmtId="177" fontId="12" fillId="33" borderId="59" xfId="0" applyNumberFormat="1" applyFont="1" applyFill="1" applyBorder="1" applyAlignment="1" applyProtection="1">
      <alignment horizontal="right" vertical="distributed"/>
      <protection locked="0"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right" vertical="distributed"/>
      <protection/>
    </xf>
    <xf numFmtId="0" fontId="10" fillId="0" borderId="10" xfId="0" applyFont="1" applyFill="1" applyBorder="1" applyAlignment="1" applyProtection="1">
      <alignment horizontal="right" vertical="distributed"/>
      <protection/>
    </xf>
    <xf numFmtId="0" fontId="10" fillId="0" borderId="12" xfId="0" applyFont="1" applyFill="1" applyBorder="1" applyAlignment="1" applyProtection="1">
      <alignment horizontal="right" vertical="distributed"/>
      <protection/>
    </xf>
    <xf numFmtId="179" fontId="13" fillId="0" borderId="15" xfId="0" applyNumberFormat="1" applyFont="1" applyBorder="1" applyAlignment="1">
      <alignment horizontal="right" vertical="center" readingOrder="1"/>
    </xf>
    <xf numFmtId="179" fontId="13" fillId="0" borderId="0" xfId="0" applyNumberFormat="1" applyFont="1" applyAlignment="1">
      <alignment horizontal="right" vertical="center" readingOrder="1"/>
    </xf>
    <xf numFmtId="179" fontId="13" fillId="0" borderId="20" xfId="0" applyNumberFormat="1" applyFont="1" applyBorder="1" applyAlignment="1">
      <alignment horizontal="right" vertical="center" readingOrder="1"/>
    </xf>
    <xf numFmtId="179" fontId="13" fillId="0" borderId="13" xfId="0" applyNumberFormat="1" applyFont="1" applyBorder="1" applyAlignment="1">
      <alignment horizontal="right" vertical="center" readingOrder="1"/>
    </xf>
    <xf numFmtId="0" fontId="10" fillId="0" borderId="2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textRotation="255"/>
      <protection/>
    </xf>
    <xf numFmtId="0" fontId="7" fillId="0" borderId="19" xfId="0" applyFont="1" applyFill="1" applyBorder="1" applyAlignment="1" applyProtection="1">
      <alignment vertical="center" textRotation="255"/>
      <protection/>
    </xf>
    <xf numFmtId="0" fontId="7" fillId="0" borderId="15" xfId="0" applyFont="1" applyFill="1" applyBorder="1" applyAlignment="1" applyProtection="1">
      <alignment vertical="center" textRotation="255"/>
      <protection/>
    </xf>
    <xf numFmtId="0" fontId="7" fillId="0" borderId="16" xfId="0" applyFont="1" applyFill="1" applyBorder="1" applyAlignment="1" applyProtection="1">
      <alignment vertical="center" textRotation="255"/>
      <protection/>
    </xf>
    <xf numFmtId="0" fontId="7" fillId="0" borderId="20" xfId="0" applyFont="1" applyFill="1" applyBorder="1" applyAlignment="1" applyProtection="1">
      <alignment vertical="center" textRotation="255"/>
      <protection/>
    </xf>
    <xf numFmtId="0" fontId="7" fillId="0" borderId="21" xfId="0" applyFont="1" applyFill="1" applyBorder="1" applyAlignment="1" applyProtection="1">
      <alignment vertical="center" textRotation="255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distributed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10" fillId="35" borderId="80" xfId="0" applyFont="1" applyFill="1" applyBorder="1" applyAlignment="1" applyProtection="1">
      <alignment horizontal="center" vertical="center" wrapText="1"/>
      <protection locked="0"/>
    </xf>
    <xf numFmtId="0" fontId="10" fillId="35" borderId="81" xfId="0" applyFont="1" applyFill="1" applyBorder="1" applyAlignment="1" applyProtection="1">
      <alignment horizontal="center" vertical="center" wrapText="1"/>
      <protection locked="0"/>
    </xf>
    <xf numFmtId="0" fontId="10" fillId="35" borderId="82" xfId="0" applyFont="1" applyFill="1" applyBorder="1" applyAlignment="1" applyProtection="1">
      <alignment horizontal="center" vertical="center" wrapText="1"/>
      <protection locked="0"/>
    </xf>
    <xf numFmtId="0" fontId="10" fillId="35" borderId="83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10" fillId="35" borderId="54" xfId="0" applyFont="1" applyFill="1" applyBorder="1" applyAlignment="1" applyProtection="1">
      <alignment horizontal="center" vertical="center" wrapText="1"/>
      <protection locked="0"/>
    </xf>
    <xf numFmtId="0" fontId="10" fillId="35" borderId="84" xfId="0" applyFont="1" applyFill="1" applyBorder="1" applyAlignment="1" applyProtection="1">
      <alignment horizontal="center" vertical="center" wrapText="1"/>
      <protection locked="0"/>
    </xf>
    <xf numFmtId="0" fontId="10" fillId="35" borderId="51" xfId="0" applyFont="1" applyFill="1" applyBorder="1" applyAlignment="1" applyProtection="1">
      <alignment horizontal="center" vertical="center" wrapText="1"/>
      <protection locked="0"/>
    </xf>
    <xf numFmtId="0" fontId="10" fillId="35" borderId="5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textRotation="255" wrapText="1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177" fontId="12" fillId="0" borderId="85" xfId="0" applyNumberFormat="1" applyFont="1" applyFill="1" applyBorder="1" applyAlignment="1" applyProtection="1">
      <alignment horizontal="right" vertical="distributed"/>
      <protection/>
    </xf>
    <xf numFmtId="177" fontId="12" fillId="0" borderId="86" xfId="0" applyNumberFormat="1" applyFont="1" applyFill="1" applyBorder="1" applyAlignment="1" applyProtection="1">
      <alignment horizontal="right" vertical="distributed"/>
      <protection/>
    </xf>
    <xf numFmtId="0" fontId="6" fillId="0" borderId="87" xfId="0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33" borderId="87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83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88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left" vertical="center"/>
      <protection locked="0"/>
    </xf>
    <xf numFmtId="0" fontId="11" fillId="33" borderId="13" xfId="0" applyFont="1" applyFill="1" applyBorder="1" applyAlignment="1" applyProtection="1">
      <alignment horizontal="left" vertical="center"/>
      <protection locked="0"/>
    </xf>
    <xf numFmtId="0" fontId="11" fillId="33" borderId="8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8" fillId="0" borderId="9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93" xfId="0" applyFont="1" applyFill="1" applyBorder="1" applyAlignment="1" applyProtection="1">
      <alignment horizontal="center" vertical="center"/>
      <protection locked="0"/>
    </xf>
    <xf numFmtId="0" fontId="10" fillId="33" borderId="93" xfId="0" applyFont="1" applyFill="1" applyBorder="1" applyAlignment="1" applyProtection="1">
      <alignment horizontal="center" vertical="center"/>
      <protection/>
    </xf>
    <xf numFmtId="0" fontId="10" fillId="33" borderId="9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F7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85725</xdr:colOff>
      <xdr:row>4</xdr:row>
      <xdr:rowOff>0</xdr:rowOff>
    </xdr:from>
    <xdr:to>
      <xdr:col>50</xdr:col>
      <xdr:colOff>85725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99822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0</xdr:rowOff>
    </xdr:from>
    <xdr:to>
      <xdr:col>1</xdr:col>
      <xdr:colOff>85725</xdr:colOff>
      <xdr:row>4</xdr:row>
      <xdr:rowOff>0</xdr:rowOff>
    </xdr:to>
    <xdr:sp>
      <xdr:nvSpPr>
        <xdr:cNvPr id="2" name="Line 9"/>
        <xdr:cNvSpPr>
          <a:spLocks/>
        </xdr:cNvSpPr>
      </xdr:nvSpPr>
      <xdr:spPr>
        <a:xfrm>
          <a:off x="24765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37</xdr:row>
      <xdr:rowOff>0</xdr:rowOff>
    </xdr:from>
    <xdr:to>
      <xdr:col>50</xdr:col>
      <xdr:colOff>85725</xdr:colOff>
      <xdr:row>37</xdr:row>
      <xdr:rowOff>0</xdr:rowOff>
    </xdr:to>
    <xdr:sp>
      <xdr:nvSpPr>
        <xdr:cNvPr id="3" name="Line 135"/>
        <xdr:cNvSpPr>
          <a:spLocks/>
        </xdr:cNvSpPr>
      </xdr:nvSpPr>
      <xdr:spPr>
        <a:xfrm>
          <a:off x="998220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37</xdr:row>
      <xdr:rowOff>0</xdr:rowOff>
    </xdr:from>
    <xdr:to>
      <xdr:col>1</xdr:col>
      <xdr:colOff>85725</xdr:colOff>
      <xdr:row>37</xdr:row>
      <xdr:rowOff>0</xdr:rowOff>
    </xdr:to>
    <xdr:sp>
      <xdr:nvSpPr>
        <xdr:cNvPr id="4" name="Line 136"/>
        <xdr:cNvSpPr>
          <a:spLocks/>
        </xdr:cNvSpPr>
      </xdr:nvSpPr>
      <xdr:spPr>
        <a:xfrm>
          <a:off x="24765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29</xdr:col>
      <xdr:colOff>0</xdr:colOff>
      <xdr:row>16</xdr:row>
      <xdr:rowOff>0</xdr:rowOff>
    </xdr:to>
    <xdr:grpSp>
      <xdr:nvGrpSpPr>
        <xdr:cNvPr id="5" name="Group 3508"/>
        <xdr:cNvGrpSpPr>
          <a:grpSpLocks/>
        </xdr:cNvGrpSpPr>
      </xdr:nvGrpSpPr>
      <xdr:grpSpPr>
        <a:xfrm>
          <a:off x="3638550" y="3619500"/>
          <a:ext cx="828675" cy="533400"/>
          <a:chOff x="271" y="361"/>
          <a:chExt cx="52" cy="110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0</xdr:row>
      <xdr:rowOff>38100</xdr:rowOff>
    </xdr:from>
    <xdr:to>
      <xdr:col>4</xdr:col>
      <xdr:colOff>9525</xdr:colOff>
      <xdr:row>2</xdr:row>
      <xdr:rowOff>180975</xdr:rowOff>
    </xdr:to>
    <xdr:sp>
      <xdr:nvSpPr>
        <xdr:cNvPr id="9" name="Oval 331"/>
        <xdr:cNvSpPr>
          <a:spLocks/>
        </xdr:cNvSpPr>
      </xdr:nvSpPr>
      <xdr:spPr>
        <a:xfrm>
          <a:off x="171450" y="38100"/>
          <a:ext cx="485775" cy="4857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4</xdr:row>
      <xdr:rowOff>0</xdr:rowOff>
    </xdr:from>
    <xdr:to>
      <xdr:col>44</xdr:col>
      <xdr:colOff>85725</xdr:colOff>
      <xdr:row>4</xdr:row>
      <xdr:rowOff>0</xdr:rowOff>
    </xdr:to>
    <xdr:sp>
      <xdr:nvSpPr>
        <xdr:cNvPr id="10" name="Line 6"/>
        <xdr:cNvSpPr>
          <a:spLocks/>
        </xdr:cNvSpPr>
      </xdr:nvSpPr>
      <xdr:spPr>
        <a:xfrm>
          <a:off x="861060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85725</xdr:colOff>
      <xdr:row>37</xdr:row>
      <xdr:rowOff>0</xdr:rowOff>
    </xdr:from>
    <xdr:to>
      <xdr:col>44</xdr:col>
      <xdr:colOff>85725</xdr:colOff>
      <xdr:row>37</xdr:row>
      <xdr:rowOff>0</xdr:rowOff>
    </xdr:to>
    <xdr:sp>
      <xdr:nvSpPr>
        <xdr:cNvPr id="11" name="Line 135"/>
        <xdr:cNvSpPr>
          <a:spLocks/>
        </xdr:cNvSpPr>
      </xdr:nvSpPr>
      <xdr:spPr>
        <a:xfrm>
          <a:off x="861060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32</xdr:col>
      <xdr:colOff>0</xdr:colOff>
      <xdr:row>16</xdr:row>
      <xdr:rowOff>0</xdr:rowOff>
    </xdr:to>
    <xdr:grpSp>
      <xdr:nvGrpSpPr>
        <xdr:cNvPr id="12" name="Group 3515"/>
        <xdr:cNvGrpSpPr>
          <a:grpSpLocks/>
        </xdr:cNvGrpSpPr>
      </xdr:nvGrpSpPr>
      <xdr:grpSpPr>
        <a:xfrm>
          <a:off x="4467225" y="3619500"/>
          <a:ext cx="828675" cy="533400"/>
          <a:chOff x="323" y="361"/>
          <a:chExt cx="51" cy="110"/>
        </a:xfrm>
        <a:solidFill>
          <a:srgbClr val="FFFFFF"/>
        </a:solidFill>
      </xdr:grpSpPr>
    </xdr:grpSp>
    <xdr:clientData/>
  </xdr:twoCellAnchor>
  <xdr:twoCellAnchor>
    <xdr:from>
      <xdr:col>59</xdr:col>
      <xdr:colOff>0</xdr:colOff>
      <xdr:row>11</xdr:row>
      <xdr:rowOff>0</xdr:rowOff>
    </xdr:from>
    <xdr:to>
      <xdr:col>59</xdr:col>
      <xdr:colOff>0</xdr:colOff>
      <xdr:row>13</xdr:row>
      <xdr:rowOff>0</xdr:rowOff>
    </xdr:to>
    <xdr:sp>
      <xdr:nvSpPr>
        <xdr:cNvPr id="16" name="Line 3726"/>
        <xdr:cNvSpPr>
          <a:spLocks/>
        </xdr:cNvSpPr>
      </xdr:nvSpPr>
      <xdr:spPr>
        <a:xfrm>
          <a:off x="11182350" y="281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0</xdr:rowOff>
    </xdr:from>
    <xdr:to>
      <xdr:col>63</xdr:col>
      <xdr:colOff>0</xdr:colOff>
      <xdr:row>13</xdr:row>
      <xdr:rowOff>0</xdr:rowOff>
    </xdr:to>
    <xdr:sp>
      <xdr:nvSpPr>
        <xdr:cNvPr id="17" name="Line 3727"/>
        <xdr:cNvSpPr>
          <a:spLocks/>
        </xdr:cNvSpPr>
      </xdr:nvSpPr>
      <xdr:spPr>
        <a:xfrm>
          <a:off x="11715750" y="281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34</xdr:row>
      <xdr:rowOff>0</xdr:rowOff>
    </xdr:from>
    <xdr:to>
      <xdr:col>59</xdr:col>
      <xdr:colOff>0</xdr:colOff>
      <xdr:row>34</xdr:row>
      <xdr:rowOff>0</xdr:rowOff>
    </xdr:to>
    <xdr:sp>
      <xdr:nvSpPr>
        <xdr:cNvPr id="18" name="Line 3778"/>
        <xdr:cNvSpPr>
          <a:spLocks/>
        </xdr:cNvSpPr>
      </xdr:nvSpPr>
      <xdr:spPr>
        <a:xfrm>
          <a:off x="11182350" y="89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63</xdr:col>
      <xdr:colOff>0</xdr:colOff>
      <xdr:row>34</xdr:row>
      <xdr:rowOff>0</xdr:rowOff>
    </xdr:to>
    <xdr:sp>
      <xdr:nvSpPr>
        <xdr:cNvPr id="19" name="Line 3779"/>
        <xdr:cNvSpPr>
          <a:spLocks/>
        </xdr:cNvSpPr>
      </xdr:nvSpPr>
      <xdr:spPr>
        <a:xfrm>
          <a:off x="11715750" y="895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47625</xdr:rowOff>
    </xdr:from>
    <xdr:to>
      <xdr:col>8</xdr:col>
      <xdr:colOff>95250</xdr:colOff>
      <xdr:row>10</xdr:row>
      <xdr:rowOff>200025</xdr:rowOff>
    </xdr:to>
    <xdr:sp>
      <xdr:nvSpPr>
        <xdr:cNvPr id="20" name="Text Box 3781"/>
        <xdr:cNvSpPr txBox="1">
          <a:spLocks noChangeArrowheads="1"/>
        </xdr:cNvSpPr>
      </xdr:nvSpPr>
      <xdr:spPr>
        <a:xfrm>
          <a:off x="1009650" y="2600325"/>
          <a:ext cx="32385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6</xdr:col>
      <xdr:colOff>38100</xdr:colOff>
      <xdr:row>11</xdr:row>
      <xdr:rowOff>38100</xdr:rowOff>
    </xdr:from>
    <xdr:to>
      <xdr:col>8</xdr:col>
      <xdr:colOff>0</xdr:colOff>
      <xdr:row>11</xdr:row>
      <xdr:rowOff>180975</xdr:rowOff>
    </xdr:to>
    <xdr:sp>
      <xdr:nvSpPr>
        <xdr:cNvPr id="21" name="Text Box 3782"/>
        <xdr:cNvSpPr txBox="1">
          <a:spLocks noChangeArrowheads="1"/>
        </xdr:cNvSpPr>
      </xdr:nvSpPr>
      <xdr:spPr>
        <a:xfrm>
          <a:off x="1009650" y="2857500"/>
          <a:ext cx="228600" cy="142875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</a:t>
          </a:r>
        </a:p>
      </xdr:txBody>
    </xdr:sp>
    <xdr:clientData/>
  </xdr:twoCellAnchor>
  <xdr:twoCellAnchor>
    <xdr:from>
      <xdr:col>16</xdr:col>
      <xdr:colOff>38100</xdr:colOff>
      <xdr:row>11</xdr:row>
      <xdr:rowOff>38100</xdr:rowOff>
    </xdr:from>
    <xdr:to>
      <xdr:col>18</xdr:col>
      <xdr:colOff>0</xdr:colOff>
      <xdr:row>11</xdr:row>
      <xdr:rowOff>190500</xdr:rowOff>
    </xdr:to>
    <xdr:sp>
      <xdr:nvSpPr>
        <xdr:cNvPr id="22" name="Text Box 3783"/>
        <xdr:cNvSpPr txBox="1">
          <a:spLocks noChangeArrowheads="1"/>
        </xdr:cNvSpPr>
      </xdr:nvSpPr>
      <xdr:spPr>
        <a:xfrm>
          <a:off x="2343150" y="2857500"/>
          <a:ext cx="22860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38100</xdr:colOff>
      <xdr:row>15</xdr:row>
      <xdr:rowOff>19050</xdr:rowOff>
    </xdr:from>
    <xdr:to>
      <xdr:col>8</xdr:col>
      <xdr:colOff>0</xdr:colOff>
      <xdr:row>15</xdr:row>
      <xdr:rowOff>161925</xdr:rowOff>
    </xdr:to>
    <xdr:sp>
      <xdr:nvSpPr>
        <xdr:cNvPr id="23" name="Text Box 3785"/>
        <xdr:cNvSpPr txBox="1">
          <a:spLocks noChangeArrowheads="1"/>
        </xdr:cNvSpPr>
      </xdr:nvSpPr>
      <xdr:spPr>
        <a:xfrm>
          <a:off x="1009650" y="3905250"/>
          <a:ext cx="228600" cy="142875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</a:t>
          </a:r>
        </a:p>
      </xdr:txBody>
    </xdr:sp>
    <xdr:clientData/>
  </xdr:twoCellAnchor>
  <xdr:twoCellAnchor>
    <xdr:from>
      <xdr:col>16</xdr:col>
      <xdr:colOff>38100</xdr:colOff>
      <xdr:row>15</xdr:row>
      <xdr:rowOff>19050</xdr:rowOff>
    </xdr:from>
    <xdr:to>
      <xdr:col>18</xdr:col>
      <xdr:colOff>0</xdr:colOff>
      <xdr:row>15</xdr:row>
      <xdr:rowOff>171450</xdr:rowOff>
    </xdr:to>
    <xdr:sp>
      <xdr:nvSpPr>
        <xdr:cNvPr id="24" name="Text Box 3786"/>
        <xdr:cNvSpPr txBox="1">
          <a:spLocks noChangeArrowheads="1"/>
        </xdr:cNvSpPr>
      </xdr:nvSpPr>
      <xdr:spPr>
        <a:xfrm>
          <a:off x="2343150" y="3905250"/>
          <a:ext cx="22860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38100</xdr:colOff>
      <xdr:row>19</xdr:row>
      <xdr:rowOff>47625</xdr:rowOff>
    </xdr:from>
    <xdr:to>
      <xdr:col>8</xdr:col>
      <xdr:colOff>0</xdr:colOff>
      <xdr:row>19</xdr:row>
      <xdr:rowOff>190500</xdr:rowOff>
    </xdr:to>
    <xdr:sp>
      <xdr:nvSpPr>
        <xdr:cNvPr id="25" name="Text Box 3788"/>
        <xdr:cNvSpPr txBox="1">
          <a:spLocks noChangeArrowheads="1"/>
        </xdr:cNvSpPr>
      </xdr:nvSpPr>
      <xdr:spPr>
        <a:xfrm>
          <a:off x="1009650" y="5000625"/>
          <a:ext cx="228600" cy="142875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</a:t>
          </a:r>
        </a:p>
      </xdr:txBody>
    </xdr:sp>
    <xdr:clientData/>
  </xdr:twoCellAnchor>
  <xdr:twoCellAnchor>
    <xdr:from>
      <xdr:col>16</xdr:col>
      <xdr:colOff>38100</xdr:colOff>
      <xdr:row>19</xdr:row>
      <xdr:rowOff>66675</xdr:rowOff>
    </xdr:from>
    <xdr:to>
      <xdr:col>18</xdr:col>
      <xdr:colOff>0</xdr:colOff>
      <xdr:row>19</xdr:row>
      <xdr:rowOff>219075</xdr:rowOff>
    </xdr:to>
    <xdr:sp>
      <xdr:nvSpPr>
        <xdr:cNvPr id="26" name="Text Box 3789"/>
        <xdr:cNvSpPr txBox="1">
          <a:spLocks noChangeArrowheads="1"/>
        </xdr:cNvSpPr>
      </xdr:nvSpPr>
      <xdr:spPr>
        <a:xfrm>
          <a:off x="2343150" y="5019675"/>
          <a:ext cx="22860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38100</xdr:colOff>
      <xdr:row>14</xdr:row>
      <xdr:rowOff>66675</xdr:rowOff>
    </xdr:from>
    <xdr:to>
      <xdr:col>8</xdr:col>
      <xdr:colOff>95250</xdr:colOff>
      <xdr:row>14</xdr:row>
      <xdr:rowOff>219075</xdr:rowOff>
    </xdr:to>
    <xdr:sp>
      <xdr:nvSpPr>
        <xdr:cNvPr id="27" name="Text Box 3810"/>
        <xdr:cNvSpPr txBox="1">
          <a:spLocks noChangeArrowheads="1"/>
        </xdr:cNvSpPr>
      </xdr:nvSpPr>
      <xdr:spPr>
        <a:xfrm>
          <a:off x="1009650" y="3686175"/>
          <a:ext cx="32385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6</xdr:col>
      <xdr:colOff>38100</xdr:colOff>
      <xdr:row>18</xdr:row>
      <xdr:rowOff>66675</xdr:rowOff>
    </xdr:from>
    <xdr:to>
      <xdr:col>8</xdr:col>
      <xdr:colOff>95250</xdr:colOff>
      <xdr:row>18</xdr:row>
      <xdr:rowOff>219075</xdr:rowOff>
    </xdr:to>
    <xdr:sp>
      <xdr:nvSpPr>
        <xdr:cNvPr id="28" name="Text Box 3813"/>
        <xdr:cNvSpPr txBox="1">
          <a:spLocks noChangeArrowheads="1"/>
        </xdr:cNvSpPr>
      </xdr:nvSpPr>
      <xdr:spPr>
        <a:xfrm>
          <a:off x="1009650" y="4752975"/>
          <a:ext cx="32385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6</xdr:col>
      <xdr:colOff>38100</xdr:colOff>
      <xdr:row>26</xdr:row>
      <xdr:rowOff>66675</xdr:rowOff>
    </xdr:from>
    <xdr:to>
      <xdr:col>8</xdr:col>
      <xdr:colOff>95250</xdr:colOff>
      <xdr:row>26</xdr:row>
      <xdr:rowOff>219075</xdr:rowOff>
    </xdr:to>
    <xdr:sp>
      <xdr:nvSpPr>
        <xdr:cNvPr id="29" name="Text Box 3819"/>
        <xdr:cNvSpPr txBox="1">
          <a:spLocks noChangeArrowheads="1"/>
        </xdr:cNvSpPr>
      </xdr:nvSpPr>
      <xdr:spPr>
        <a:xfrm>
          <a:off x="1009650" y="6886575"/>
          <a:ext cx="32385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0</xdr:colOff>
      <xdr:row>27</xdr:row>
      <xdr:rowOff>180975</xdr:rowOff>
    </xdr:to>
    <xdr:sp>
      <xdr:nvSpPr>
        <xdr:cNvPr id="30" name="Text Box 3820"/>
        <xdr:cNvSpPr txBox="1">
          <a:spLocks noChangeArrowheads="1"/>
        </xdr:cNvSpPr>
      </xdr:nvSpPr>
      <xdr:spPr>
        <a:xfrm>
          <a:off x="1009650" y="7124700"/>
          <a:ext cx="228600" cy="142875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</a:t>
          </a:r>
        </a:p>
      </xdr:txBody>
    </xdr:sp>
    <xdr:clientData/>
  </xdr:twoCellAnchor>
  <xdr:twoCellAnchor>
    <xdr:from>
      <xdr:col>16</xdr:col>
      <xdr:colOff>38100</xdr:colOff>
      <xdr:row>27</xdr:row>
      <xdr:rowOff>47625</xdr:rowOff>
    </xdr:from>
    <xdr:to>
      <xdr:col>18</xdr:col>
      <xdr:colOff>0</xdr:colOff>
      <xdr:row>27</xdr:row>
      <xdr:rowOff>200025</xdr:rowOff>
    </xdr:to>
    <xdr:sp>
      <xdr:nvSpPr>
        <xdr:cNvPr id="31" name="Text Box 3821"/>
        <xdr:cNvSpPr txBox="1">
          <a:spLocks noChangeArrowheads="1"/>
        </xdr:cNvSpPr>
      </xdr:nvSpPr>
      <xdr:spPr>
        <a:xfrm>
          <a:off x="2343150" y="7134225"/>
          <a:ext cx="22860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38100</xdr:colOff>
      <xdr:row>30</xdr:row>
      <xdr:rowOff>66675</xdr:rowOff>
    </xdr:from>
    <xdr:to>
      <xdr:col>8</xdr:col>
      <xdr:colOff>95250</xdr:colOff>
      <xdr:row>30</xdr:row>
      <xdr:rowOff>219075</xdr:rowOff>
    </xdr:to>
    <xdr:sp>
      <xdr:nvSpPr>
        <xdr:cNvPr id="32" name="Text Box 3822"/>
        <xdr:cNvSpPr txBox="1">
          <a:spLocks noChangeArrowheads="1"/>
        </xdr:cNvSpPr>
      </xdr:nvSpPr>
      <xdr:spPr>
        <a:xfrm>
          <a:off x="1009650" y="7953375"/>
          <a:ext cx="32385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6</xdr:col>
      <xdr:colOff>38100</xdr:colOff>
      <xdr:row>31</xdr:row>
      <xdr:rowOff>38100</xdr:rowOff>
    </xdr:from>
    <xdr:to>
      <xdr:col>8</xdr:col>
      <xdr:colOff>0</xdr:colOff>
      <xdr:row>31</xdr:row>
      <xdr:rowOff>180975</xdr:rowOff>
    </xdr:to>
    <xdr:sp>
      <xdr:nvSpPr>
        <xdr:cNvPr id="33" name="Text Box 3823"/>
        <xdr:cNvSpPr txBox="1">
          <a:spLocks noChangeArrowheads="1"/>
        </xdr:cNvSpPr>
      </xdr:nvSpPr>
      <xdr:spPr>
        <a:xfrm>
          <a:off x="1009650" y="8191500"/>
          <a:ext cx="228600" cy="142875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</a:t>
          </a:r>
        </a:p>
      </xdr:txBody>
    </xdr:sp>
    <xdr:clientData/>
  </xdr:twoCellAnchor>
  <xdr:twoCellAnchor>
    <xdr:from>
      <xdr:col>16</xdr:col>
      <xdr:colOff>38100</xdr:colOff>
      <xdr:row>31</xdr:row>
      <xdr:rowOff>47625</xdr:rowOff>
    </xdr:from>
    <xdr:to>
      <xdr:col>18</xdr:col>
      <xdr:colOff>0</xdr:colOff>
      <xdr:row>31</xdr:row>
      <xdr:rowOff>200025</xdr:rowOff>
    </xdr:to>
    <xdr:sp>
      <xdr:nvSpPr>
        <xdr:cNvPr id="34" name="Text Box 3824"/>
        <xdr:cNvSpPr txBox="1">
          <a:spLocks noChangeArrowheads="1"/>
        </xdr:cNvSpPr>
      </xdr:nvSpPr>
      <xdr:spPr>
        <a:xfrm>
          <a:off x="2343150" y="8201025"/>
          <a:ext cx="22860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60</xdr:col>
      <xdr:colOff>133350</xdr:colOff>
      <xdr:row>11</xdr:row>
      <xdr:rowOff>0</xdr:rowOff>
    </xdr:from>
    <xdr:to>
      <xdr:col>60</xdr:col>
      <xdr:colOff>133350</xdr:colOff>
      <xdr:row>13</xdr:row>
      <xdr:rowOff>0</xdr:rowOff>
    </xdr:to>
    <xdr:sp>
      <xdr:nvSpPr>
        <xdr:cNvPr id="35" name="Line 3825"/>
        <xdr:cNvSpPr>
          <a:spLocks/>
        </xdr:cNvSpPr>
      </xdr:nvSpPr>
      <xdr:spPr>
        <a:xfrm>
          <a:off x="11449050" y="281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257175</xdr:colOff>
      <xdr:row>26</xdr:row>
      <xdr:rowOff>247650</xdr:rowOff>
    </xdr:from>
    <xdr:to>
      <xdr:col>141</xdr:col>
      <xdr:colOff>257175</xdr:colOff>
      <xdr:row>27</xdr:row>
      <xdr:rowOff>266700</xdr:rowOff>
    </xdr:to>
    <xdr:sp>
      <xdr:nvSpPr>
        <xdr:cNvPr id="36" name="Line 3826"/>
        <xdr:cNvSpPr>
          <a:spLocks/>
        </xdr:cNvSpPr>
      </xdr:nvSpPr>
      <xdr:spPr>
        <a:xfrm>
          <a:off x="27479625" y="7067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15</xdr:row>
      <xdr:rowOff>0</xdr:rowOff>
    </xdr:from>
    <xdr:to>
      <xdr:col>59</xdr:col>
      <xdr:colOff>0</xdr:colOff>
      <xdr:row>17</xdr:row>
      <xdr:rowOff>0</xdr:rowOff>
    </xdr:to>
    <xdr:sp>
      <xdr:nvSpPr>
        <xdr:cNvPr id="37" name="Line 3827"/>
        <xdr:cNvSpPr>
          <a:spLocks/>
        </xdr:cNvSpPr>
      </xdr:nvSpPr>
      <xdr:spPr>
        <a:xfrm>
          <a:off x="111823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15</xdr:row>
      <xdr:rowOff>38100</xdr:rowOff>
    </xdr:from>
    <xdr:to>
      <xdr:col>63</xdr:col>
      <xdr:colOff>0</xdr:colOff>
      <xdr:row>17</xdr:row>
      <xdr:rowOff>38100</xdr:rowOff>
    </xdr:to>
    <xdr:sp>
      <xdr:nvSpPr>
        <xdr:cNvPr id="38" name="Line 3828"/>
        <xdr:cNvSpPr>
          <a:spLocks/>
        </xdr:cNvSpPr>
      </xdr:nvSpPr>
      <xdr:spPr>
        <a:xfrm>
          <a:off x="11715750" y="3924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15</xdr:row>
      <xdr:rowOff>0</xdr:rowOff>
    </xdr:from>
    <xdr:to>
      <xdr:col>60</xdr:col>
      <xdr:colOff>133350</xdr:colOff>
      <xdr:row>17</xdr:row>
      <xdr:rowOff>0</xdr:rowOff>
    </xdr:to>
    <xdr:sp>
      <xdr:nvSpPr>
        <xdr:cNvPr id="39" name="Line 3829"/>
        <xdr:cNvSpPr>
          <a:spLocks/>
        </xdr:cNvSpPr>
      </xdr:nvSpPr>
      <xdr:spPr>
        <a:xfrm>
          <a:off x="114490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40" name="Line 3830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41" name="Line 3831"/>
        <xdr:cNvSpPr>
          <a:spLocks/>
        </xdr:cNvSpPr>
      </xdr:nvSpPr>
      <xdr:spPr>
        <a:xfrm>
          <a:off x="117157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42" name="Line 3832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27</xdr:row>
      <xdr:rowOff>0</xdr:rowOff>
    </xdr:from>
    <xdr:to>
      <xdr:col>59</xdr:col>
      <xdr:colOff>0</xdr:colOff>
      <xdr:row>29</xdr:row>
      <xdr:rowOff>0</xdr:rowOff>
    </xdr:to>
    <xdr:sp>
      <xdr:nvSpPr>
        <xdr:cNvPr id="43" name="Line 3836"/>
        <xdr:cNvSpPr>
          <a:spLocks/>
        </xdr:cNvSpPr>
      </xdr:nvSpPr>
      <xdr:spPr>
        <a:xfrm>
          <a:off x="111823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27</xdr:row>
      <xdr:rowOff>0</xdr:rowOff>
    </xdr:from>
    <xdr:to>
      <xdr:col>63</xdr:col>
      <xdr:colOff>0</xdr:colOff>
      <xdr:row>29</xdr:row>
      <xdr:rowOff>0</xdr:rowOff>
    </xdr:to>
    <xdr:sp>
      <xdr:nvSpPr>
        <xdr:cNvPr id="44" name="Line 3837"/>
        <xdr:cNvSpPr>
          <a:spLocks/>
        </xdr:cNvSpPr>
      </xdr:nvSpPr>
      <xdr:spPr>
        <a:xfrm>
          <a:off x="117157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27</xdr:row>
      <xdr:rowOff>0</xdr:rowOff>
    </xdr:from>
    <xdr:to>
      <xdr:col>60</xdr:col>
      <xdr:colOff>133350</xdr:colOff>
      <xdr:row>29</xdr:row>
      <xdr:rowOff>0</xdr:rowOff>
    </xdr:to>
    <xdr:sp>
      <xdr:nvSpPr>
        <xdr:cNvPr id="45" name="Line 3838"/>
        <xdr:cNvSpPr>
          <a:spLocks/>
        </xdr:cNvSpPr>
      </xdr:nvSpPr>
      <xdr:spPr>
        <a:xfrm>
          <a:off x="114490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0</xdr:rowOff>
    </xdr:from>
    <xdr:to>
      <xdr:col>59</xdr:col>
      <xdr:colOff>0</xdr:colOff>
      <xdr:row>33</xdr:row>
      <xdr:rowOff>0</xdr:rowOff>
    </xdr:to>
    <xdr:sp>
      <xdr:nvSpPr>
        <xdr:cNvPr id="46" name="Line 3839"/>
        <xdr:cNvSpPr>
          <a:spLocks/>
        </xdr:cNvSpPr>
      </xdr:nvSpPr>
      <xdr:spPr>
        <a:xfrm>
          <a:off x="111823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63</xdr:col>
      <xdr:colOff>0</xdr:colOff>
      <xdr:row>33</xdr:row>
      <xdr:rowOff>0</xdr:rowOff>
    </xdr:to>
    <xdr:sp>
      <xdr:nvSpPr>
        <xdr:cNvPr id="47" name="Line 3840"/>
        <xdr:cNvSpPr>
          <a:spLocks/>
        </xdr:cNvSpPr>
      </xdr:nvSpPr>
      <xdr:spPr>
        <a:xfrm>
          <a:off x="117157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31</xdr:row>
      <xdr:rowOff>0</xdr:rowOff>
    </xdr:from>
    <xdr:to>
      <xdr:col>60</xdr:col>
      <xdr:colOff>133350</xdr:colOff>
      <xdr:row>33</xdr:row>
      <xdr:rowOff>0</xdr:rowOff>
    </xdr:to>
    <xdr:sp>
      <xdr:nvSpPr>
        <xdr:cNvPr id="48" name="Line 3841"/>
        <xdr:cNvSpPr>
          <a:spLocks/>
        </xdr:cNvSpPr>
      </xdr:nvSpPr>
      <xdr:spPr>
        <a:xfrm>
          <a:off x="114490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0</xdr:rowOff>
    </xdr:from>
    <xdr:to>
      <xdr:col>59</xdr:col>
      <xdr:colOff>0</xdr:colOff>
      <xdr:row>33</xdr:row>
      <xdr:rowOff>0</xdr:rowOff>
    </xdr:to>
    <xdr:sp>
      <xdr:nvSpPr>
        <xdr:cNvPr id="49" name="Line 3842"/>
        <xdr:cNvSpPr>
          <a:spLocks/>
        </xdr:cNvSpPr>
      </xdr:nvSpPr>
      <xdr:spPr>
        <a:xfrm>
          <a:off x="111823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63</xdr:col>
      <xdr:colOff>0</xdr:colOff>
      <xdr:row>33</xdr:row>
      <xdr:rowOff>0</xdr:rowOff>
    </xdr:to>
    <xdr:sp>
      <xdr:nvSpPr>
        <xdr:cNvPr id="50" name="Line 3843"/>
        <xdr:cNvSpPr>
          <a:spLocks/>
        </xdr:cNvSpPr>
      </xdr:nvSpPr>
      <xdr:spPr>
        <a:xfrm>
          <a:off x="117157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31</xdr:row>
      <xdr:rowOff>0</xdr:rowOff>
    </xdr:from>
    <xdr:to>
      <xdr:col>60</xdr:col>
      <xdr:colOff>133350</xdr:colOff>
      <xdr:row>33</xdr:row>
      <xdr:rowOff>0</xdr:rowOff>
    </xdr:to>
    <xdr:sp>
      <xdr:nvSpPr>
        <xdr:cNvPr id="51" name="Line 3844"/>
        <xdr:cNvSpPr>
          <a:spLocks/>
        </xdr:cNvSpPr>
      </xdr:nvSpPr>
      <xdr:spPr>
        <a:xfrm>
          <a:off x="114490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29</xdr:col>
      <xdr:colOff>0</xdr:colOff>
      <xdr:row>12</xdr:row>
      <xdr:rowOff>0</xdr:rowOff>
    </xdr:to>
    <xdr:grpSp>
      <xdr:nvGrpSpPr>
        <xdr:cNvPr id="52" name="Group 3508"/>
        <xdr:cNvGrpSpPr>
          <a:grpSpLocks/>
        </xdr:cNvGrpSpPr>
      </xdr:nvGrpSpPr>
      <xdr:grpSpPr>
        <a:xfrm>
          <a:off x="3638550" y="2552700"/>
          <a:ext cx="828675" cy="533400"/>
          <a:chOff x="271" y="361"/>
          <a:chExt cx="52" cy="110"/>
        </a:xfrm>
        <a:solidFill>
          <a:srgbClr val="FFFFFF"/>
        </a:solidFill>
      </xdr:grpSpPr>
    </xdr:grpSp>
    <xdr:clientData/>
  </xdr:twoCellAnchor>
  <xdr:twoCellAnchor>
    <xdr:from>
      <xdr:col>29</xdr:col>
      <xdr:colOff>0</xdr:colOff>
      <xdr:row>10</xdr:row>
      <xdr:rowOff>0</xdr:rowOff>
    </xdr:from>
    <xdr:to>
      <xdr:col>32</xdr:col>
      <xdr:colOff>0</xdr:colOff>
      <xdr:row>12</xdr:row>
      <xdr:rowOff>0</xdr:rowOff>
    </xdr:to>
    <xdr:grpSp>
      <xdr:nvGrpSpPr>
        <xdr:cNvPr id="56" name="Group 3515"/>
        <xdr:cNvGrpSpPr>
          <a:grpSpLocks/>
        </xdr:cNvGrpSpPr>
      </xdr:nvGrpSpPr>
      <xdr:grpSpPr>
        <a:xfrm>
          <a:off x="4467225" y="2552700"/>
          <a:ext cx="828675" cy="533400"/>
          <a:chOff x="323" y="361"/>
          <a:chExt cx="51" cy="110"/>
        </a:xfrm>
        <a:solidFill>
          <a:srgbClr val="FFFFFF"/>
        </a:solidFill>
      </xdr:grpSpPr>
    </xdr:grpSp>
    <xdr:clientData/>
  </xdr:twoCellAnchor>
  <xdr:twoCellAnchor>
    <xdr:from>
      <xdr:col>32</xdr:col>
      <xdr:colOff>9525</xdr:colOff>
      <xdr:row>9</xdr:row>
      <xdr:rowOff>266700</xdr:rowOff>
    </xdr:from>
    <xdr:to>
      <xdr:col>38</xdr:col>
      <xdr:colOff>0</xdr:colOff>
      <xdr:row>10</xdr:row>
      <xdr:rowOff>180975</xdr:rowOff>
    </xdr:to>
    <xdr:sp>
      <xdr:nvSpPr>
        <xdr:cNvPr id="60" name="Text Box 3782"/>
        <xdr:cNvSpPr txBox="1">
          <a:spLocks noChangeArrowheads="1"/>
        </xdr:cNvSpPr>
      </xdr:nvSpPr>
      <xdr:spPr>
        <a:xfrm>
          <a:off x="5305425" y="2552700"/>
          <a:ext cx="1647825" cy="180975"/>
        </a:xfrm>
        <a:prstGeom prst="rect">
          <a:avLst/>
        </a:prstGeom>
        <a:solidFill>
          <a:srgbClr val="EBF7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年　　　　　　月　　　　　　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29</xdr:col>
      <xdr:colOff>0</xdr:colOff>
      <xdr:row>20</xdr:row>
      <xdr:rowOff>0</xdr:rowOff>
    </xdr:to>
    <xdr:grpSp>
      <xdr:nvGrpSpPr>
        <xdr:cNvPr id="61" name="Group 3508"/>
        <xdr:cNvGrpSpPr>
          <a:grpSpLocks/>
        </xdr:cNvGrpSpPr>
      </xdr:nvGrpSpPr>
      <xdr:grpSpPr>
        <a:xfrm>
          <a:off x="3638550" y="4686300"/>
          <a:ext cx="828675" cy="533400"/>
          <a:chOff x="271" y="361"/>
          <a:chExt cx="52" cy="110"/>
        </a:xfrm>
        <a:solidFill>
          <a:srgbClr val="FFFFFF"/>
        </a:solidFill>
      </xdr:grpSpPr>
    </xdr:grpSp>
    <xdr:clientData/>
  </xdr:twoCellAnchor>
  <xdr:twoCellAnchor>
    <xdr:from>
      <xdr:col>29</xdr:col>
      <xdr:colOff>0</xdr:colOff>
      <xdr:row>18</xdr:row>
      <xdr:rowOff>0</xdr:rowOff>
    </xdr:from>
    <xdr:to>
      <xdr:col>32</xdr:col>
      <xdr:colOff>0</xdr:colOff>
      <xdr:row>20</xdr:row>
      <xdr:rowOff>0</xdr:rowOff>
    </xdr:to>
    <xdr:grpSp>
      <xdr:nvGrpSpPr>
        <xdr:cNvPr id="65" name="Group 3515"/>
        <xdr:cNvGrpSpPr>
          <a:grpSpLocks/>
        </xdr:cNvGrpSpPr>
      </xdr:nvGrpSpPr>
      <xdr:grpSpPr>
        <a:xfrm>
          <a:off x="4467225" y="4686300"/>
          <a:ext cx="828675" cy="533400"/>
          <a:chOff x="323" y="361"/>
          <a:chExt cx="51" cy="110"/>
        </a:xfrm>
        <a:solidFill>
          <a:srgbClr val="FFFFFF"/>
        </a:solidFill>
      </xdr:grpSpPr>
    </xdr:grpSp>
    <xdr:clientData/>
  </xdr:twoCellAnchor>
  <xdr:twoCellAnchor>
    <xdr:from>
      <xdr:col>26</xdr:col>
      <xdr:colOff>0</xdr:colOff>
      <xdr:row>26</xdr:row>
      <xdr:rowOff>0</xdr:rowOff>
    </xdr:from>
    <xdr:to>
      <xdr:col>28</xdr:col>
      <xdr:colOff>266700</xdr:colOff>
      <xdr:row>28</xdr:row>
      <xdr:rowOff>0</xdr:rowOff>
    </xdr:to>
    <xdr:grpSp>
      <xdr:nvGrpSpPr>
        <xdr:cNvPr id="69" name="Group 3508"/>
        <xdr:cNvGrpSpPr>
          <a:grpSpLocks/>
        </xdr:cNvGrpSpPr>
      </xdr:nvGrpSpPr>
      <xdr:grpSpPr>
        <a:xfrm>
          <a:off x="3638550" y="6819900"/>
          <a:ext cx="819150" cy="533400"/>
          <a:chOff x="271" y="361"/>
          <a:chExt cx="52" cy="110"/>
        </a:xfrm>
        <a:solidFill>
          <a:srgbClr val="FFFFFF"/>
        </a:solidFill>
      </xdr:grpSpPr>
    </xdr:grpSp>
    <xdr:clientData/>
  </xdr:twoCellAnchor>
  <xdr:twoCellAnchor>
    <xdr:from>
      <xdr:col>29</xdr:col>
      <xdr:colOff>0</xdr:colOff>
      <xdr:row>26</xdr:row>
      <xdr:rowOff>0</xdr:rowOff>
    </xdr:from>
    <xdr:to>
      <xdr:col>32</xdr:col>
      <xdr:colOff>0</xdr:colOff>
      <xdr:row>28</xdr:row>
      <xdr:rowOff>0</xdr:rowOff>
    </xdr:to>
    <xdr:grpSp>
      <xdr:nvGrpSpPr>
        <xdr:cNvPr id="73" name="Group 3515"/>
        <xdr:cNvGrpSpPr>
          <a:grpSpLocks/>
        </xdr:cNvGrpSpPr>
      </xdr:nvGrpSpPr>
      <xdr:grpSpPr>
        <a:xfrm>
          <a:off x="4467225" y="6819900"/>
          <a:ext cx="828675" cy="533400"/>
          <a:chOff x="323" y="361"/>
          <a:chExt cx="51" cy="110"/>
        </a:xfrm>
        <a:solidFill>
          <a:srgbClr val="FFFFFF"/>
        </a:solidFill>
      </xdr:grpSpPr>
    </xdr:grpSp>
    <xdr:clientData/>
  </xdr:twoCellAnchor>
  <xdr:twoCellAnchor>
    <xdr:from>
      <xdr:col>29</xdr:col>
      <xdr:colOff>0</xdr:colOff>
      <xdr:row>30</xdr:row>
      <xdr:rowOff>0</xdr:rowOff>
    </xdr:from>
    <xdr:to>
      <xdr:col>32</xdr:col>
      <xdr:colOff>0</xdr:colOff>
      <xdr:row>32</xdr:row>
      <xdr:rowOff>0</xdr:rowOff>
    </xdr:to>
    <xdr:grpSp>
      <xdr:nvGrpSpPr>
        <xdr:cNvPr id="77" name="Group 3515"/>
        <xdr:cNvGrpSpPr>
          <a:grpSpLocks/>
        </xdr:cNvGrpSpPr>
      </xdr:nvGrpSpPr>
      <xdr:grpSpPr>
        <a:xfrm>
          <a:off x="4467225" y="7886700"/>
          <a:ext cx="828675" cy="533400"/>
          <a:chOff x="323" y="361"/>
          <a:chExt cx="51" cy="110"/>
        </a:xfrm>
        <a:solidFill>
          <a:srgbClr val="FFFFFF"/>
        </a:solidFill>
      </xdr:grpSpPr>
    </xdr:grpSp>
    <xdr:clientData/>
  </xdr:twoCellAnchor>
  <xdr:twoCellAnchor>
    <xdr:from>
      <xdr:col>32</xdr:col>
      <xdr:colOff>0</xdr:colOff>
      <xdr:row>14</xdr:row>
      <xdr:rowOff>0</xdr:rowOff>
    </xdr:from>
    <xdr:to>
      <xdr:col>37</xdr:col>
      <xdr:colOff>266700</xdr:colOff>
      <xdr:row>14</xdr:row>
      <xdr:rowOff>190500</xdr:rowOff>
    </xdr:to>
    <xdr:sp>
      <xdr:nvSpPr>
        <xdr:cNvPr id="81" name="Text Box 3782"/>
        <xdr:cNvSpPr txBox="1">
          <a:spLocks noChangeArrowheads="1"/>
        </xdr:cNvSpPr>
      </xdr:nvSpPr>
      <xdr:spPr>
        <a:xfrm>
          <a:off x="5295900" y="3619500"/>
          <a:ext cx="1647825" cy="190500"/>
        </a:xfrm>
        <a:prstGeom prst="rect">
          <a:avLst/>
        </a:prstGeom>
        <a:solidFill>
          <a:srgbClr val="EBF7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年　　　　　　月　　　　　　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266700</xdr:colOff>
      <xdr:row>18</xdr:row>
      <xdr:rowOff>190500</xdr:rowOff>
    </xdr:to>
    <xdr:sp>
      <xdr:nvSpPr>
        <xdr:cNvPr id="82" name="Text Box 3782"/>
        <xdr:cNvSpPr txBox="1">
          <a:spLocks noChangeArrowheads="1"/>
        </xdr:cNvSpPr>
      </xdr:nvSpPr>
      <xdr:spPr>
        <a:xfrm>
          <a:off x="5295900" y="4686300"/>
          <a:ext cx="1647825" cy="190500"/>
        </a:xfrm>
        <a:prstGeom prst="rect">
          <a:avLst/>
        </a:prstGeom>
        <a:solidFill>
          <a:srgbClr val="EBF7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年　　　　　　月　　　　　　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37</xdr:col>
      <xdr:colOff>266700</xdr:colOff>
      <xdr:row>26</xdr:row>
      <xdr:rowOff>190500</xdr:rowOff>
    </xdr:to>
    <xdr:sp>
      <xdr:nvSpPr>
        <xdr:cNvPr id="83" name="Text Box 3782"/>
        <xdr:cNvSpPr txBox="1">
          <a:spLocks noChangeArrowheads="1"/>
        </xdr:cNvSpPr>
      </xdr:nvSpPr>
      <xdr:spPr>
        <a:xfrm>
          <a:off x="5295900" y="6819900"/>
          <a:ext cx="1647825" cy="190500"/>
        </a:xfrm>
        <a:prstGeom prst="rect">
          <a:avLst/>
        </a:prstGeom>
        <a:solidFill>
          <a:srgbClr val="EBF7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年　　　　　　月　　　　　　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37</xdr:col>
      <xdr:colOff>266700</xdr:colOff>
      <xdr:row>30</xdr:row>
      <xdr:rowOff>190500</xdr:rowOff>
    </xdr:to>
    <xdr:sp>
      <xdr:nvSpPr>
        <xdr:cNvPr id="84" name="Text Box 3782"/>
        <xdr:cNvSpPr txBox="1">
          <a:spLocks noChangeArrowheads="1"/>
        </xdr:cNvSpPr>
      </xdr:nvSpPr>
      <xdr:spPr>
        <a:xfrm>
          <a:off x="5295900" y="7886700"/>
          <a:ext cx="1647825" cy="190500"/>
        </a:xfrm>
        <a:prstGeom prst="rect">
          <a:avLst/>
        </a:prstGeom>
        <a:solidFill>
          <a:srgbClr val="EBF7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年　　　　　　月　　　　　　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</a:p>
      </xdr:txBody>
    </xdr:sp>
    <xdr:clientData/>
  </xdr:twoCellAnchor>
  <xdr:twoCellAnchor>
    <xdr:from>
      <xdr:col>15</xdr:col>
      <xdr:colOff>114300</xdr:colOff>
      <xdr:row>13</xdr:row>
      <xdr:rowOff>9525</xdr:rowOff>
    </xdr:from>
    <xdr:to>
      <xdr:col>16</xdr:col>
      <xdr:colOff>114300</xdr:colOff>
      <xdr:row>13</xdr:row>
      <xdr:rowOff>142875</xdr:rowOff>
    </xdr:to>
    <xdr:sp>
      <xdr:nvSpPr>
        <xdr:cNvPr id="85" name="テキスト ボックス 288"/>
        <xdr:cNvSpPr txBox="1">
          <a:spLocks noChangeArrowheads="1"/>
        </xdr:cNvSpPr>
      </xdr:nvSpPr>
      <xdr:spPr>
        <a:xfrm>
          <a:off x="2286000" y="3362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17</xdr:row>
      <xdr:rowOff>9525</xdr:rowOff>
    </xdr:from>
    <xdr:to>
      <xdr:col>16</xdr:col>
      <xdr:colOff>114300</xdr:colOff>
      <xdr:row>17</xdr:row>
      <xdr:rowOff>142875</xdr:rowOff>
    </xdr:to>
    <xdr:sp>
      <xdr:nvSpPr>
        <xdr:cNvPr id="86" name="テキスト ボックス 289"/>
        <xdr:cNvSpPr txBox="1">
          <a:spLocks noChangeArrowheads="1"/>
        </xdr:cNvSpPr>
      </xdr:nvSpPr>
      <xdr:spPr>
        <a:xfrm>
          <a:off x="2286000" y="4429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21</xdr:row>
      <xdr:rowOff>9525</xdr:rowOff>
    </xdr:from>
    <xdr:to>
      <xdr:col>16</xdr:col>
      <xdr:colOff>114300</xdr:colOff>
      <xdr:row>21</xdr:row>
      <xdr:rowOff>142875</xdr:rowOff>
    </xdr:to>
    <xdr:sp>
      <xdr:nvSpPr>
        <xdr:cNvPr id="87" name="テキスト ボックス 292"/>
        <xdr:cNvSpPr txBox="1">
          <a:spLocks noChangeArrowheads="1"/>
        </xdr:cNvSpPr>
      </xdr:nvSpPr>
      <xdr:spPr>
        <a:xfrm>
          <a:off x="2286000" y="5495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6</xdr:col>
      <xdr:colOff>38100</xdr:colOff>
      <xdr:row>23</xdr:row>
      <xdr:rowOff>38100</xdr:rowOff>
    </xdr:from>
    <xdr:to>
      <xdr:col>8</xdr:col>
      <xdr:colOff>0</xdr:colOff>
      <xdr:row>23</xdr:row>
      <xdr:rowOff>180975</xdr:rowOff>
    </xdr:to>
    <xdr:sp>
      <xdr:nvSpPr>
        <xdr:cNvPr id="88" name="Text Box 3791"/>
        <xdr:cNvSpPr txBox="1">
          <a:spLocks noChangeArrowheads="1"/>
        </xdr:cNvSpPr>
      </xdr:nvSpPr>
      <xdr:spPr>
        <a:xfrm>
          <a:off x="1009650" y="6057900"/>
          <a:ext cx="228600" cy="142875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</a:t>
          </a:r>
        </a:p>
      </xdr:txBody>
    </xdr:sp>
    <xdr:clientData/>
  </xdr:twoCellAnchor>
  <xdr:twoCellAnchor>
    <xdr:from>
      <xdr:col>16</xdr:col>
      <xdr:colOff>38100</xdr:colOff>
      <xdr:row>23</xdr:row>
      <xdr:rowOff>38100</xdr:rowOff>
    </xdr:from>
    <xdr:to>
      <xdr:col>18</xdr:col>
      <xdr:colOff>0</xdr:colOff>
      <xdr:row>23</xdr:row>
      <xdr:rowOff>190500</xdr:rowOff>
    </xdr:to>
    <xdr:sp>
      <xdr:nvSpPr>
        <xdr:cNvPr id="89" name="Text Box 3792"/>
        <xdr:cNvSpPr txBox="1">
          <a:spLocks noChangeArrowheads="1"/>
        </xdr:cNvSpPr>
      </xdr:nvSpPr>
      <xdr:spPr>
        <a:xfrm>
          <a:off x="2343150" y="6057900"/>
          <a:ext cx="22860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6</xdr:col>
      <xdr:colOff>38100</xdr:colOff>
      <xdr:row>22</xdr:row>
      <xdr:rowOff>66675</xdr:rowOff>
    </xdr:from>
    <xdr:to>
      <xdr:col>8</xdr:col>
      <xdr:colOff>95250</xdr:colOff>
      <xdr:row>22</xdr:row>
      <xdr:rowOff>219075</xdr:rowOff>
    </xdr:to>
    <xdr:sp>
      <xdr:nvSpPr>
        <xdr:cNvPr id="90" name="Text Box 3816"/>
        <xdr:cNvSpPr txBox="1">
          <a:spLocks noChangeArrowheads="1"/>
        </xdr:cNvSpPr>
      </xdr:nvSpPr>
      <xdr:spPr>
        <a:xfrm>
          <a:off x="1009650" y="5819775"/>
          <a:ext cx="323850" cy="152400"/>
        </a:xfrm>
        <a:prstGeom prst="rect">
          <a:avLst/>
        </a:prstGeom>
        <a:solidFill>
          <a:srgbClr val="EBF7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ﾌﾘｶﾞﾅ</a:t>
          </a:r>
        </a:p>
      </xdr:txBody>
    </xdr:sp>
    <xdr:clientData/>
  </xdr:twoCellAnchor>
  <xdr:twoCellAnchor>
    <xdr:from>
      <xdr:col>59</xdr:col>
      <xdr:colOff>0</xdr:colOff>
      <xdr:row>23</xdr:row>
      <xdr:rowOff>0</xdr:rowOff>
    </xdr:from>
    <xdr:to>
      <xdr:col>59</xdr:col>
      <xdr:colOff>0</xdr:colOff>
      <xdr:row>25</xdr:row>
      <xdr:rowOff>0</xdr:rowOff>
    </xdr:to>
    <xdr:sp>
      <xdr:nvSpPr>
        <xdr:cNvPr id="91" name="Line 3833"/>
        <xdr:cNvSpPr>
          <a:spLocks/>
        </xdr:cNvSpPr>
      </xdr:nvSpPr>
      <xdr:spPr>
        <a:xfrm>
          <a:off x="111823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0</xdr:rowOff>
    </xdr:from>
    <xdr:to>
      <xdr:col>63</xdr:col>
      <xdr:colOff>0</xdr:colOff>
      <xdr:row>25</xdr:row>
      <xdr:rowOff>0</xdr:rowOff>
    </xdr:to>
    <xdr:sp>
      <xdr:nvSpPr>
        <xdr:cNvPr id="92" name="Line 3834"/>
        <xdr:cNvSpPr>
          <a:spLocks/>
        </xdr:cNvSpPr>
      </xdr:nvSpPr>
      <xdr:spPr>
        <a:xfrm>
          <a:off x="117157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23</xdr:row>
      <xdr:rowOff>0</xdr:rowOff>
    </xdr:from>
    <xdr:to>
      <xdr:col>60</xdr:col>
      <xdr:colOff>133350</xdr:colOff>
      <xdr:row>25</xdr:row>
      <xdr:rowOff>0</xdr:rowOff>
    </xdr:to>
    <xdr:sp>
      <xdr:nvSpPr>
        <xdr:cNvPr id="93" name="Line 3835"/>
        <xdr:cNvSpPr>
          <a:spLocks/>
        </xdr:cNvSpPr>
      </xdr:nvSpPr>
      <xdr:spPr>
        <a:xfrm>
          <a:off x="114490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29</xdr:col>
      <xdr:colOff>0</xdr:colOff>
      <xdr:row>24</xdr:row>
      <xdr:rowOff>0</xdr:rowOff>
    </xdr:to>
    <xdr:grpSp>
      <xdr:nvGrpSpPr>
        <xdr:cNvPr id="94" name="Group 3508"/>
        <xdr:cNvGrpSpPr>
          <a:grpSpLocks/>
        </xdr:cNvGrpSpPr>
      </xdr:nvGrpSpPr>
      <xdr:grpSpPr>
        <a:xfrm>
          <a:off x="3638550" y="5753100"/>
          <a:ext cx="828675" cy="533400"/>
          <a:chOff x="271" y="361"/>
          <a:chExt cx="52" cy="110"/>
        </a:xfrm>
        <a:solidFill>
          <a:srgbClr val="FFFFFF"/>
        </a:solidFill>
      </xdr:grpSpPr>
    </xdr:grpSp>
    <xdr:clientData/>
  </xdr:twoCellAnchor>
  <xdr:twoCellAnchor>
    <xdr:from>
      <xdr:col>29</xdr:col>
      <xdr:colOff>0</xdr:colOff>
      <xdr:row>22</xdr:row>
      <xdr:rowOff>0</xdr:rowOff>
    </xdr:from>
    <xdr:to>
      <xdr:col>32</xdr:col>
      <xdr:colOff>0</xdr:colOff>
      <xdr:row>24</xdr:row>
      <xdr:rowOff>0</xdr:rowOff>
    </xdr:to>
    <xdr:grpSp>
      <xdr:nvGrpSpPr>
        <xdr:cNvPr id="98" name="Group 3515"/>
        <xdr:cNvGrpSpPr>
          <a:grpSpLocks/>
        </xdr:cNvGrpSpPr>
      </xdr:nvGrpSpPr>
      <xdr:grpSpPr>
        <a:xfrm>
          <a:off x="4467225" y="5753100"/>
          <a:ext cx="828675" cy="533400"/>
          <a:chOff x="323" y="361"/>
          <a:chExt cx="51" cy="110"/>
        </a:xfrm>
        <a:solidFill>
          <a:srgbClr val="FFFFFF"/>
        </a:solidFill>
      </xdr:grpSpPr>
    </xdr:grpSp>
    <xdr:clientData/>
  </xdr:twoCellAnchor>
  <xdr:twoCellAnchor>
    <xdr:from>
      <xdr:col>32</xdr:col>
      <xdr:colOff>0</xdr:colOff>
      <xdr:row>22</xdr:row>
      <xdr:rowOff>0</xdr:rowOff>
    </xdr:from>
    <xdr:to>
      <xdr:col>37</xdr:col>
      <xdr:colOff>266700</xdr:colOff>
      <xdr:row>22</xdr:row>
      <xdr:rowOff>190500</xdr:rowOff>
    </xdr:to>
    <xdr:sp>
      <xdr:nvSpPr>
        <xdr:cNvPr id="102" name="Text Box 3782"/>
        <xdr:cNvSpPr txBox="1">
          <a:spLocks noChangeArrowheads="1"/>
        </xdr:cNvSpPr>
      </xdr:nvSpPr>
      <xdr:spPr>
        <a:xfrm>
          <a:off x="5295900" y="5753100"/>
          <a:ext cx="1647825" cy="190500"/>
        </a:xfrm>
        <a:prstGeom prst="rect">
          <a:avLst/>
        </a:prstGeom>
        <a:solidFill>
          <a:srgbClr val="EBF7FF">
            <a:alpha val="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年　　　　　　月　　　　　　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</a:p>
      </xdr:txBody>
    </xdr:sp>
    <xdr:clientData/>
  </xdr:twoCellAnchor>
  <xdr:twoCellAnchor>
    <xdr:from>
      <xdr:col>15</xdr:col>
      <xdr:colOff>114300</xdr:colOff>
      <xdr:row>25</xdr:row>
      <xdr:rowOff>9525</xdr:rowOff>
    </xdr:from>
    <xdr:to>
      <xdr:col>16</xdr:col>
      <xdr:colOff>114300</xdr:colOff>
      <xdr:row>25</xdr:row>
      <xdr:rowOff>142875</xdr:rowOff>
    </xdr:to>
    <xdr:sp>
      <xdr:nvSpPr>
        <xdr:cNvPr id="103" name="テキスト ボックス 326"/>
        <xdr:cNvSpPr txBox="1">
          <a:spLocks noChangeArrowheads="1"/>
        </xdr:cNvSpPr>
      </xdr:nvSpPr>
      <xdr:spPr>
        <a:xfrm>
          <a:off x="2286000" y="6562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29</xdr:row>
      <xdr:rowOff>9525</xdr:rowOff>
    </xdr:from>
    <xdr:to>
      <xdr:col>16</xdr:col>
      <xdr:colOff>114300</xdr:colOff>
      <xdr:row>29</xdr:row>
      <xdr:rowOff>142875</xdr:rowOff>
    </xdr:to>
    <xdr:sp>
      <xdr:nvSpPr>
        <xdr:cNvPr id="104" name="テキスト ボックス 327"/>
        <xdr:cNvSpPr txBox="1">
          <a:spLocks noChangeArrowheads="1"/>
        </xdr:cNvSpPr>
      </xdr:nvSpPr>
      <xdr:spPr>
        <a:xfrm>
          <a:off x="2286000" y="76295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33</xdr:row>
      <xdr:rowOff>9525</xdr:rowOff>
    </xdr:from>
    <xdr:to>
      <xdr:col>16</xdr:col>
      <xdr:colOff>114300</xdr:colOff>
      <xdr:row>33</xdr:row>
      <xdr:rowOff>142875</xdr:rowOff>
    </xdr:to>
    <xdr:sp>
      <xdr:nvSpPr>
        <xdr:cNvPr id="105" name="テキスト ボックス 330"/>
        <xdr:cNvSpPr txBox="1">
          <a:spLocks noChangeArrowheads="1"/>
        </xdr:cNvSpPr>
      </xdr:nvSpPr>
      <xdr:spPr>
        <a:xfrm>
          <a:off x="2286000" y="8696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59</xdr:col>
      <xdr:colOff>0</xdr:colOff>
      <xdr:row>11</xdr:row>
      <xdr:rowOff>0</xdr:rowOff>
    </xdr:from>
    <xdr:to>
      <xdr:col>59</xdr:col>
      <xdr:colOff>0</xdr:colOff>
      <xdr:row>13</xdr:row>
      <xdr:rowOff>0</xdr:rowOff>
    </xdr:to>
    <xdr:sp>
      <xdr:nvSpPr>
        <xdr:cNvPr id="106" name="Line 3726"/>
        <xdr:cNvSpPr>
          <a:spLocks/>
        </xdr:cNvSpPr>
      </xdr:nvSpPr>
      <xdr:spPr>
        <a:xfrm>
          <a:off x="11182350" y="281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11</xdr:row>
      <xdr:rowOff>0</xdr:rowOff>
    </xdr:from>
    <xdr:to>
      <xdr:col>63</xdr:col>
      <xdr:colOff>0</xdr:colOff>
      <xdr:row>13</xdr:row>
      <xdr:rowOff>0</xdr:rowOff>
    </xdr:to>
    <xdr:sp>
      <xdr:nvSpPr>
        <xdr:cNvPr id="107" name="Line 3727"/>
        <xdr:cNvSpPr>
          <a:spLocks/>
        </xdr:cNvSpPr>
      </xdr:nvSpPr>
      <xdr:spPr>
        <a:xfrm>
          <a:off x="11715750" y="281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11</xdr:row>
      <xdr:rowOff>0</xdr:rowOff>
    </xdr:from>
    <xdr:to>
      <xdr:col>60</xdr:col>
      <xdr:colOff>133350</xdr:colOff>
      <xdr:row>13</xdr:row>
      <xdr:rowOff>0</xdr:rowOff>
    </xdr:to>
    <xdr:sp>
      <xdr:nvSpPr>
        <xdr:cNvPr id="108" name="Line 3825"/>
        <xdr:cNvSpPr>
          <a:spLocks/>
        </xdr:cNvSpPr>
      </xdr:nvSpPr>
      <xdr:spPr>
        <a:xfrm>
          <a:off x="11449050" y="2819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15</xdr:row>
      <xdr:rowOff>0</xdr:rowOff>
    </xdr:from>
    <xdr:to>
      <xdr:col>59</xdr:col>
      <xdr:colOff>0</xdr:colOff>
      <xdr:row>17</xdr:row>
      <xdr:rowOff>0</xdr:rowOff>
    </xdr:to>
    <xdr:sp>
      <xdr:nvSpPr>
        <xdr:cNvPr id="109" name="Line 3726"/>
        <xdr:cNvSpPr>
          <a:spLocks/>
        </xdr:cNvSpPr>
      </xdr:nvSpPr>
      <xdr:spPr>
        <a:xfrm>
          <a:off x="111823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15</xdr:row>
      <xdr:rowOff>0</xdr:rowOff>
    </xdr:from>
    <xdr:to>
      <xdr:col>63</xdr:col>
      <xdr:colOff>0</xdr:colOff>
      <xdr:row>17</xdr:row>
      <xdr:rowOff>0</xdr:rowOff>
    </xdr:to>
    <xdr:sp>
      <xdr:nvSpPr>
        <xdr:cNvPr id="110" name="Line 3727"/>
        <xdr:cNvSpPr>
          <a:spLocks/>
        </xdr:cNvSpPr>
      </xdr:nvSpPr>
      <xdr:spPr>
        <a:xfrm>
          <a:off x="117157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15</xdr:row>
      <xdr:rowOff>0</xdr:rowOff>
    </xdr:from>
    <xdr:to>
      <xdr:col>60</xdr:col>
      <xdr:colOff>133350</xdr:colOff>
      <xdr:row>17</xdr:row>
      <xdr:rowOff>0</xdr:rowOff>
    </xdr:to>
    <xdr:sp>
      <xdr:nvSpPr>
        <xdr:cNvPr id="111" name="Line 3825"/>
        <xdr:cNvSpPr>
          <a:spLocks/>
        </xdr:cNvSpPr>
      </xdr:nvSpPr>
      <xdr:spPr>
        <a:xfrm>
          <a:off x="114490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15</xdr:row>
      <xdr:rowOff>0</xdr:rowOff>
    </xdr:from>
    <xdr:to>
      <xdr:col>59</xdr:col>
      <xdr:colOff>0</xdr:colOff>
      <xdr:row>17</xdr:row>
      <xdr:rowOff>0</xdr:rowOff>
    </xdr:to>
    <xdr:sp>
      <xdr:nvSpPr>
        <xdr:cNvPr id="112" name="Line 3726"/>
        <xdr:cNvSpPr>
          <a:spLocks/>
        </xdr:cNvSpPr>
      </xdr:nvSpPr>
      <xdr:spPr>
        <a:xfrm>
          <a:off x="111823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15</xdr:row>
      <xdr:rowOff>0</xdr:rowOff>
    </xdr:from>
    <xdr:to>
      <xdr:col>63</xdr:col>
      <xdr:colOff>0</xdr:colOff>
      <xdr:row>17</xdr:row>
      <xdr:rowOff>0</xdr:rowOff>
    </xdr:to>
    <xdr:sp>
      <xdr:nvSpPr>
        <xdr:cNvPr id="113" name="Line 3727"/>
        <xdr:cNvSpPr>
          <a:spLocks/>
        </xdr:cNvSpPr>
      </xdr:nvSpPr>
      <xdr:spPr>
        <a:xfrm>
          <a:off x="117157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15</xdr:row>
      <xdr:rowOff>0</xdr:rowOff>
    </xdr:from>
    <xdr:to>
      <xdr:col>60</xdr:col>
      <xdr:colOff>133350</xdr:colOff>
      <xdr:row>17</xdr:row>
      <xdr:rowOff>0</xdr:rowOff>
    </xdr:to>
    <xdr:sp>
      <xdr:nvSpPr>
        <xdr:cNvPr id="114" name="Line 3825"/>
        <xdr:cNvSpPr>
          <a:spLocks/>
        </xdr:cNvSpPr>
      </xdr:nvSpPr>
      <xdr:spPr>
        <a:xfrm>
          <a:off x="11449050" y="3886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115" name="Line 3827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38100</xdr:rowOff>
    </xdr:from>
    <xdr:to>
      <xdr:col>63</xdr:col>
      <xdr:colOff>0</xdr:colOff>
      <xdr:row>21</xdr:row>
      <xdr:rowOff>38100</xdr:rowOff>
    </xdr:to>
    <xdr:sp>
      <xdr:nvSpPr>
        <xdr:cNvPr id="116" name="Line 3828"/>
        <xdr:cNvSpPr>
          <a:spLocks/>
        </xdr:cNvSpPr>
      </xdr:nvSpPr>
      <xdr:spPr>
        <a:xfrm>
          <a:off x="11715750" y="4991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117" name="Line 3829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118" name="Line 3726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119" name="Line 3727"/>
        <xdr:cNvSpPr>
          <a:spLocks/>
        </xdr:cNvSpPr>
      </xdr:nvSpPr>
      <xdr:spPr>
        <a:xfrm>
          <a:off x="117157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120" name="Line 3825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121" name="Line 3726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122" name="Line 3727"/>
        <xdr:cNvSpPr>
          <a:spLocks/>
        </xdr:cNvSpPr>
      </xdr:nvSpPr>
      <xdr:spPr>
        <a:xfrm>
          <a:off x="117157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123" name="Line 3825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0</xdr:rowOff>
    </xdr:from>
    <xdr:to>
      <xdr:col>59</xdr:col>
      <xdr:colOff>0</xdr:colOff>
      <xdr:row>25</xdr:row>
      <xdr:rowOff>0</xdr:rowOff>
    </xdr:to>
    <xdr:sp>
      <xdr:nvSpPr>
        <xdr:cNvPr id="124" name="Line 3827"/>
        <xdr:cNvSpPr>
          <a:spLocks/>
        </xdr:cNvSpPr>
      </xdr:nvSpPr>
      <xdr:spPr>
        <a:xfrm>
          <a:off x="111823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38100</xdr:rowOff>
    </xdr:from>
    <xdr:to>
      <xdr:col>63</xdr:col>
      <xdr:colOff>0</xdr:colOff>
      <xdr:row>25</xdr:row>
      <xdr:rowOff>38100</xdr:rowOff>
    </xdr:to>
    <xdr:sp>
      <xdr:nvSpPr>
        <xdr:cNvPr id="125" name="Line 3828"/>
        <xdr:cNvSpPr>
          <a:spLocks/>
        </xdr:cNvSpPr>
      </xdr:nvSpPr>
      <xdr:spPr>
        <a:xfrm>
          <a:off x="11715750" y="60579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23</xdr:row>
      <xdr:rowOff>0</xdr:rowOff>
    </xdr:from>
    <xdr:to>
      <xdr:col>60</xdr:col>
      <xdr:colOff>133350</xdr:colOff>
      <xdr:row>25</xdr:row>
      <xdr:rowOff>0</xdr:rowOff>
    </xdr:to>
    <xdr:sp>
      <xdr:nvSpPr>
        <xdr:cNvPr id="126" name="Line 3829"/>
        <xdr:cNvSpPr>
          <a:spLocks/>
        </xdr:cNvSpPr>
      </xdr:nvSpPr>
      <xdr:spPr>
        <a:xfrm>
          <a:off x="114490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0</xdr:rowOff>
    </xdr:from>
    <xdr:to>
      <xdr:col>59</xdr:col>
      <xdr:colOff>0</xdr:colOff>
      <xdr:row>25</xdr:row>
      <xdr:rowOff>0</xdr:rowOff>
    </xdr:to>
    <xdr:sp>
      <xdr:nvSpPr>
        <xdr:cNvPr id="127" name="Line 3726"/>
        <xdr:cNvSpPr>
          <a:spLocks/>
        </xdr:cNvSpPr>
      </xdr:nvSpPr>
      <xdr:spPr>
        <a:xfrm>
          <a:off x="111823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0</xdr:rowOff>
    </xdr:from>
    <xdr:to>
      <xdr:col>63</xdr:col>
      <xdr:colOff>0</xdr:colOff>
      <xdr:row>25</xdr:row>
      <xdr:rowOff>0</xdr:rowOff>
    </xdr:to>
    <xdr:sp>
      <xdr:nvSpPr>
        <xdr:cNvPr id="128" name="Line 3727"/>
        <xdr:cNvSpPr>
          <a:spLocks/>
        </xdr:cNvSpPr>
      </xdr:nvSpPr>
      <xdr:spPr>
        <a:xfrm>
          <a:off x="117157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23</xdr:row>
      <xdr:rowOff>0</xdr:rowOff>
    </xdr:from>
    <xdr:to>
      <xdr:col>60</xdr:col>
      <xdr:colOff>133350</xdr:colOff>
      <xdr:row>25</xdr:row>
      <xdr:rowOff>0</xdr:rowOff>
    </xdr:to>
    <xdr:sp>
      <xdr:nvSpPr>
        <xdr:cNvPr id="129" name="Line 3825"/>
        <xdr:cNvSpPr>
          <a:spLocks/>
        </xdr:cNvSpPr>
      </xdr:nvSpPr>
      <xdr:spPr>
        <a:xfrm>
          <a:off x="114490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0</xdr:rowOff>
    </xdr:from>
    <xdr:to>
      <xdr:col>59</xdr:col>
      <xdr:colOff>0</xdr:colOff>
      <xdr:row>25</xdr:row>
      <xdr:rowOff>0</xdr:rowOff>
    </xdr:to>
    <xdr:sp>
      <xdr:nvSpPr>
        <xdr:cNvPr id="130" name="Line 3726"/>
        <xdr:cNvSpPr>
          <a:spLocks/>
        </xdr:cNvSpPr>
      </xdr:nvSpPr>
      <xdr:spPr>
        <a:xfrm>
          <a:off x="111823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0</xdr:rowOff>
    </xdr:from>
    <xdr:to>
      <xdr:col>63</xdr:col>
      <xdr:colOff>0</xdr:colOff>
      <xdr:row>25</xdr:row>
      <xdr:rowOff>0</xdr:rowOff>
    </xdr:to>
    <xdr:sp>
      <xdr:nvSpPr>
        <xdr:cNvPr id="131" name="Line 3727"/>
        <xdr:cNvSpPr>
          <a:spLocks/>
        </xdr:cNvSpPr>
      </xdr:nvSpPr>
      <xdr:spPr>
        <a:xfrm>
          <a:off x="117157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23</xdr:row>
      <xdr:rowOff>0</xdr:rowOff>
    </xdr:from>
    <xdr:to>
      <xdr:col>60</xdr:col>
      <xdr:colOff>133350</xdr:colOff>
      <xdr:row>25</xdr:row>
      <xdr:rowOff>0</xdr:rowOff>
    </xdr:to>
    <xdr:sp>
      <xdr:nvSpPr>
        <xdr:cNvPr id="132" name="Line 3825"/>
        <xdr:cNvSpPr>
          <a:spLocks/>
        </xdr:cNvSpPr>
      </xdr:nvSpPr>
      <xdr:spPr>
        <a:xfrm>
          <a:off x="11449050" y="60198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27</xdr:row>
      <xdr:rowOff>0</xdr:rowOff>
    </xdr:from>
    <xdr:to>
      <xdr:col>59</xdr:col>
      <xdr:colOff>0</xdr:colOff>
      <xdr:row>29</xdr:row>
      <xdr:rowOff>0</xdr:rowOff>
    </xdr:to>
    <xdr:sp>
      <xdr:nvSpPr>
        <xdr:cNvPr id="133" name="Line 3827"/>
        <xdr:cNvSpPr>
          <a:spLocks/>
        </xdr:cNvSpPr>
      </xdr:nvSpPr>
      <xdr:spPr>
        <a:xfrm>
          <a:off x="111823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27</xdr:row>
      <xdr:rowOff>38100</xdr:rowOff>
    </xdr:from>
    <xdr:to>
      <xdr:col>63</xdr:col>
      <xdr:colOff>0</xdr:colOff>
      <xdr:row>29</xdr:row>
      <xdr:rowOff>38100</xdr:rowOff>
    </xdr:to>
    <xdr:sp>
      <xdr:nvSpPr>
        <xdr:cNvPr id="134" name="Line 3828"/>
        <xdr:cNvSpPr>
          <a:spLocks/>
        </xdr:cNvSpPr>
      </xdr:nvSpPr>
      <xdr:spPr>
        <a:xfrm>
          <a:off x="11715750" y="7124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27</xdr:row>
      <xdr:rowOff>0</xdr:rowOff>
    </xdr:from>
    <xdr:to>
      <xdr:col>60</xdr:col>
      <xdr:colOff>133350</xdr:colOff>
      <xdr:row>29</xdr:row>
      <xdr:rowOff>0</xdr:rowOff>
    </xdr:to>
    <xdr:sp>
      <xdr:nvSpPr>
        <xdr:cNvPr id="135" name="Line 3829"/>
        <xdr:cNvSpPr>
          <a:spLocks/>
        </xdr:cNvSpPr>
      </xdr:nvSpPr>
      <xdr:spPr>
        <a:xfrm>
          <a:off x="114490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27</xdr:row>
      <xdr:rowOff>0</xdr:rowOff>
    </xdr:from>
    <xdr:to>
      <xdr:col>59</xdr:col>
      <xdr:colOff>0</xdr:colOff>
      <xdr:row>29</xdr:row>
      <xdr:rowOff>0</xdr:rowOff>
    </xdr:to>
    <xdr:sp>
      <xdr:nvSpPr>
        <xdr:cNvPr id="136" name="Line 3726"/>
        <xdr:cNvSpPr>
          <a:spLocks/>
        </xdr:cNvSpPr>
      </xdr:nvSpPr>
      <xdr:spPr>
        <a:xfrm>
          <a:off x="111823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27</xdr:row>
      <xdr:rowOff>0</xdr:rowOff>
    </xdr:from>
    <xdr:to>
      <xdr:col>63</xdr:col>
      <xdr:colOff>0</xdr:colOff>
      <xdr:row>29</xdr:row>
      <xdr:rowOff>0</xdr:rowOff>
    </xdr:to>
    <xdr:sp>
      <xdr:nvSpPr>
        <xdr:cNvPr id="137" name="Line 3727"/>
        <xdr:cNvSpPr>
          <a:spLocks/>
        </xdr:cNvSpPr>
      </xdr:nvSpPr>
      <xdr:spPr>
        <a:xfrm>
          <a:off x="117157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27</xdr:row>
      <xdr:rowOff>0</xdr:rowOff>
    </xdr:from>
    <xdr:to>
      <xdr:col>60</xdr:col>
      <xdr:colOff>133350</xdr:colOff>
      <xdr:row>29</xdr:row>
      <xdr:rowOff>0</xdr:rowOff>
    </xdr:to>
    <xdr:sp>
      <xdr:nvSpPr>
        <xdr:cNvPr id="138" name="Line 3825"/>
        <xdr:cNvSpPr>
          <a:spLocks/>
        </xdr:cNvSpPr>
      </xdr:nvSpPr>
      <xdr:spPr>
        <a:xfrm>
          <a:off x="114490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27</xdr:row>
      <xdr:rowOff>0</xdr:rowOff>
    </xdr:from>
    <xdr:to>
      <xdr:col>59</xdr:col>
      <xdr:colOff>0</xdr:colOff>
      <xdr:row>29</xdr:row>
      <xdr:rowOff>0</xdr:rowOff>
    </xdr:to>
    <xdr:sp>
      <xdr:nvSpPr>
        <xdr:cNvPr id="139" name="Line 3726"/>
        <xdr:cNvSpPr>
          <a:spLocks/>
        </xdr:cNvSpPr>
      </xdr:nvSpPr>
      <xdr:spPr>
        <a:xfrm>
          <a:off x="111823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27</xdr:row>
      <xdr:rowOff>0</xdr:rowOff>
    </xdr:from>
    <xdr:to>
      <xdr:col>63</xdr:col>
      <xdr:colOff>0</xdr:colOff>
      <xdr:row>29</xdr:row>
      <xdr:rowOff>0</xdr:rowOff>
    </xdr:to>
    <xdr:sp>
      <xdr:nvSpPr>
        <xdr:cNvPr id="140" name="Line 3727"/>
        <xdr:cNvSpPr>
          <a:spLocks/>
        </xdr:cNvSpPr>
      </xdr:nvSpPr>
      <xdr:spPr>
        <a:xfrm>
          <a:off x="117157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27</xdr:row>
      <xdr:rowOff>0</xdr:rowOff>
    </xdr:from>
    <xdr:to>
      <xdr:col>60</xdr:col>
      <xdr:colOff>133350</xdr:colOff>
      <xdr:row>29</xdr:row>
      <xdr:rowOff>0</xdr:rowOff>
    </xdr:to>
    <xdr:sp>
      <xdr:nvSpPr>
        <xdr:cNvPr id="141" name="Line 3825"/>
        <xdr:cNvSpPr>
          <a:spLocks/>
        </xdr:cNvSpPr>
      </xdr:nvSpPr>
      <xdr:spPr>
        <a:xfrm>
          <a:off x="11449050" y="7086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0</xdr:rowOff>
    </xdr:from>
    <xdr:to>
      <xdr:col>59</xdr:col>
      <xdr:colOff>0</xdr:colOff>
      <xdr:row>33</xdr:row>
      <xdr:rowOff>0</xdr:rowOff>
    </xdr:to>
    <xdr:sp>
      <xdr:nvSpPr>
        <xdr:cNvPr id="142" name="Line 3827"/>
        <xdr:cNvSpPr>
          <a:spLocks/>
        </xdr:cNvSpPr>
      </xdr:nvSpPr>
      <xdr:spPr>
        <a:xfrm>
          <a:off x="111823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38100</xdr:rowOff>
    </xdr:from>
    <xdr:to>
      <xdr:col>63</xdr:col>
      <xdr:colOff>0</xdr:colOff>
      <xdr:row>33</xdr:row>
      <xdr:rowOff>38100</xdr:rowOff>
    </xdr:to>
    <xdr:sp>
      <xdr:nvSpPr>
        <xdr:cNvPr id="143" name="Line 3828"/>
        <xdr:cNvSpPr>
          <a:spLocks/>
        </xdr:cNvSpPr>
      </xdr:nvSpPr>
      <xdr:spPr>
        <a:xfrm>
          <a:off x="11715750" y="81915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31</xdr:row>
      <xdr:rowOff>0</xdr:rowOff>
    </xdr:from>
    <xdr:to>
      <xdr:col>60</xdr:col>
      <xdr:colOff>133350</xdr:colOff>
      <xdr:row>33</xdr:row>
      <xdr:rowOff>0</xdr:rowOff>
    </xdr:to>
    <xdr:sp>
      <xdr:nvSpPr>
        <xdr:cNvPr id="144" name="Line 3829"/>
        <xdr:cNvSpPr>
          <a:spLocks/>
        </xdr:cNvSpPr>
      </xdr:nvSpPr>
      <xdr:spPr>
        <a:xfrm>
          <a:off x="114490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0</xdr:rowOff>
    </xdr:from>
    <xdr:to>
      <xdr:col>59</xdr:col>
      <xdr:colOff>0</xdr:colOff>
      <xdr:row>33</xdr:row>
      <xdr:rowOff>0</xdr:rowOff>
    </xdr:to>
    <xdr:sp>
      <xdr:nvSpPr>
        <xdr:cNvPr id="145" name="Line 3726"/>
        <xdr:cNvSpPr>
          <a:spLocks/>
        </xdr:cNvSpPr>
      </xdr:nvSpPr>
      <xdr:spPr>
        <a:xfrm>
          <a:off x="111823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63</xdr:col>
      <xdr:colOff>0</xdr:colOff>
      <xdr:row>33</xdr:row>
      <xdr:rowOff>0</xdr:rowOff>
    </xdr:to>
    <xdr:sp>
      <xdr:nvSpPr>
        <xdr:cNvPr id="146" name="Line 3727"/>
        <xdr:cNvSpPr>
          <a:spLocks/>
        </xdr:cNvSpPr>
      </xdr:nvSpPr>
      <xdr:spPr>
        <a:xfrm>
          <a:off x="117157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31</xdr:row>
      <xdr:rowOff>0</xdr:rowOff>
    </xdr:from>
    <xdr:to>
      <xdr:col>60</xdr:col>
      <xdr:colOff>133350</xdr:colOff>
      <xdr:row>33</xdr:row>
      <xdr:rowOff>0</xdr:rowOff>
    </xdr:to>
    <xdr:sp>
      <xdr:nvSpPr>
        <xdr:cNvPr id="147" name="Line 3825"/>
        <xdr:cNvSpPr>
          <a:spLocks/>
        </xdr:cNvSpPr>
      </xdr:nvSpPr>
      <xdr:spPr>
        <a:xfrm>
          <a:off x="114490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0</xdr:rowOff>
    </xdr:from>
    <xdr:to>
      <xdr:col>59</xdr:col>
      <xdr:colOff>0</xdr:colOff>
      <xdr:row>33</xdr:row>
      <xdr:rowOff>0</xdr:rowOff>
    </xdr:to>
    <xdr:sp>
      <xdr:nvSpPr>
        <xdr:cNvPr id="148" name="Line 3726"/>
        <xdr:cNvSpPr>
          <a:spLocks/>
        </xdr:cNvSpPr>
      </xdr:nvSpPr>
      <xdr:spPr>
        <a:xfrm>
          <a:off x="111823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31</xdr:row>
      <xdr:rowOff>0</xdr:rowOff>
    </xdr:from>
    <xdr:to>
      <xdr:col>63</xdr:col>
      <xdr:colOff>0</xdr:colOff>
      <xdr:row>33</xdr:row>
      <xdr:rowOff>0</xdr:rowOff>
    </xdr:to>
    <xdr:sp>
      <xdr:nvSpPr>
        <xdr:cNvPr id="149" name="Line 3727"/>
        <xdr:cNvSpPr>
          <a:spLocks/>
        </xdr:cNvSpPr>
      </xdr:nvSpPr>
      <xdr:spPr>
        <a:xfrm>
          <a:off x="117157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31</xdr:row>
      <xdr:rowOff>0</xdr:rowOff>
    </xdr:from>
    <xdr:to>
      <xdr:col>60</xdr:col>
      <xdr:colOff>133350</xdr:colOff>
      <xdr:row>33</xdr:row>
      <xdr:rowOff>0</xdr:rowOff>
    </xdr:to>
    <xdr:sp>
      <xdr:nvSpPr>
        <xdr:cNvPr id="150" name="Line 3825"/>
        <xdr:cNvSpPr>
          <a:spLocks/>
        </xdr:cNvSpPr>
      </xdr:nvSpPr>
      <xdr:spPr>
        <a:xfrm>
          <a:off x="11449050" y="81534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151" name="Line 3827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38100</xdr:rowOff>
    </xdr:from>
    <xdr:to>
      <xdr:col>63</xdr:col>
      <xdr:colOff>0</xdr:colOff>
      <xdr:row>21</xdr:row>
      <xdr:rowOff>38100</xdr:rowOff>
    </xdr:to>
    <xdr:sp>
      <xdr:nvSpPr>
        <xdr:cNvPr id="152" name="Line 3828"/>
        <xdr:cNvSpPr>
          <a:spLocks/>
        </xdr:cNvSpPr>
      </xdr:nvSpPr>
      <xdr:spPr>
        <a:xfrm>
          <a:off x="11715750" y="4991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153" name="Line 3829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154" name="Line 3726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155" name="Line 3727"/>
        <xdr:cNvSpPr>
          <a:spLocks/>
        </xdr:cNvSpPr>
      </xdr:nvSpPr>
      <xdr:spPr>
        <a:xfrm>
          <a:off x="117157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156" name="Line 3825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59</xdr:col>
      <xdr:colOff>0</xdr:colOff>
      <xdr:row>21</xdr:row>
      <xdr:rowOff>0</xdr:rowOff>
    </xdr:to>
    <xdr:sp>
      <xdr:nvSpPr>
        <xdr:cNvPr id="157" name="Line 3726"/>
        <xdr:cNvSpPr>
          <a:spLocks/>
        </xdr:cNvSpPr>
      </xdr:nvSpPr>
      <xdr:spPr>
        <a:xfrm>
          <a:off x="111823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158" name="Line 3727"/>
        <xdr:cNvSpPr>
          <a:spLocks/>
        </xdr:cNvSpPr>
      </xdr:nvSpPr>
      <xdr:spPr>
        <a:xfrm>
          <a:off x="117157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133350</xdr:colOff>
      <xdr:row>19</xdr:row>
      <xdr:rowOff>0</xdr:rowOff>
    </xdr:from>
    <xdr:to>
      <xdr:col>60</xdr:col>
      <xdr:colOff>133350</xdr:colOff>
      <xdr:row>21</xdr:row>
      <xdr:rowOff>0</xdr:rowOff>
    </xdr:to>
    <xdr:sp>
      <xdr:nvSpPr>
        <xdr:cNvPr id="159" name="Line 3825"/>
        <xdr:cNvSpPr>
          <a:spLocks/>
        </xdr:cNvSpPr>
      </xdr:nvSpPr>
      <xdr:spPr>
        <a:xfrm>
          <a:off x="11449050" y="4953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29</xdr:row>
      <xdr:rowOff>9525</xdr:rowOff>
    </xdr:from>
    <xdr:to>
      <xdr:col>16</xdr:col>
      <xdr:colOff>114300</xdr:colOff>
      <xdr:row>29</xdr:row>
      <xdr:rowOff>142875</xdr:rowOff>
    </xdr:to>
    <xdr:sp>
      <xdr:nvSpPr>
        <xdr:cNvPr id="160" name="テキスト ボックス 388"/>
        <xdr:cNvSpPr txBox="1">
          <a:spLocks noChangeArrowheads="1"/>
        </xdr:cNvSpPr>
      </xdr:nvSpPr>
      <xdr:spPr>
        <a:xfrm>
          <a:off x="2286000" y="76295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25</xdr:row>
      <xdr:rowOff>9525</xdr:rowOff>
    </xdr:from>
    <xdr:to>
      <xdr:col>16</xdr:col>
      <xdr:colOff>114300</xdr:colOff>
      <xdr:row>25</xdr:row>
      <xdr:rowOff>142875</xdr:rowOff>
    </xdr:to>
    <xdr:sp>
      <xdr:nvSpPr>
        <xdr:cNvPr id="161" name="テキスト ボックス 389"/>
        <xdr:cNvSpPr txBox="1">
          <a:spLocks noChangeArrowheads="1"/>
        </xdr:cNvSpPr>
      </xdr:nvSpPr>
      <xdr:spPr>
        <a:xfrm>
          <a:off x="2286000" y="6562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21</xdr:row>
      <xdr:rowOff>9525</xdr:rowOff>
    </xdr:from>
    <xdr:to>
      <xdr:col>16</xdr:col>
      <xdr:colOff>114300</xdr:colOff>
      <xdr:row>21</xdr:row>
      <xdr:rowOff>142875</xdr:rowOff>
    </xdr:to>
    <xdr:sp>
      <xdr:nvSpPr>
        <xdr:cNvPr id="162" name="テキスト ボックス 390"/>
        <xdr:cNvSpPr txBox="1">
          <a:spLocks noChangeArrowheads="1"/>
        </xdr:cNvSpPr>
      </xdr:nvSpPr>
      <xdr:spPr>
        <a:xfrm>
          <a:off x="2286000" y="54959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13</xdr:row>
      <xdr:rowOff>9525</xdr:rowOff>
    </xdr:from>
    <xdr:to>
      <xdr:col>16</xdr:col>
      <xdr:colOff>114300</xdr:colOff>
      <xdr:row>13</xdr:row>
      <xdr:rowOff>142875</xdr:rowOff>
    </xdr:to>
    <xdr:sp>
      <xdr:nvSpPr>
        <xdr:cNvPr id="163" name="テキスト ボックス 391"/>
        <xdr:cNvSpPr txBox="1">
          <a:spLocks noChangeArrowheads="1"/>
        </xdr:cNvSpPr>
      </xdr:nvSpPr>
      <xdr:spPr>
        <a:xfrm>
          <a:off x="2286000" y="33623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15</xdr:col>
      <xdr:colOff>114300</xdr:colOff>
      <xdr:row>17</xdr:row>
      <xdr:rowOff>9525</xdr:rowOff>
    </xdr:from>
    <xdr:to>
      <xdr:col>16</xdr:col>
      <xdr:colOff>114300</xdr:colOff>
      <xdr:row>17</xdr:row>
      <xdr:rowOff>142875</xdr:rowOff>
    </xdr:to>
    <xdr:sp>
      <xdr:nvSpPr>
        <xdr:cNvPr id="164" name="テキスト ボックス 392"/>
        <xdr:cNvSpPr txBox="1">
          <a:spLocks noChangeArrowheads="1"/>
        </xdr:cNvSpPr>
      </xdr:nvSpPr>
      <xdr:spPr>
        <a:xfrm>
          <a:off x="2286000" y="44291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25</xdr:col>
      <xdr:colOff>123825</xdr:colOff>
      <xdr:row>29</xdr:row>
      <xdr:rowOff>257175</xdr:rowOff>
    </xdr:from>
    <xdr:to>
      <xdr:col>28</xdr:col>
      <xdr:colOff>266700</xdr:colOff>
      <xdr:row>31</xdr:row>
      <xdr:rowOff>257175</xdr:rowOff>
    </xdr:to>
    <xdr:grpSp>
      <xdr:nvGrpSpPr>
        <xdr:cNvPr id="165" name="Group 3508"/>
        <xdr:cNvGrpSpPr>
          <a:grpSpLocks/>
        </xdr:cNvGrpSpPr>
      </xdr:nvGrpSpPr>
      <xdr:grpSpPr>
        <a:xfrm>
          <a:off x="3629025" y="7877175"/>
          <a:ext cx="828675" cy="533400"/>
          <a:chOff x="271" y="361"/>
          <a:chExt cx="52" cy="11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N59"/>
  <sheetViews>
    <sheetView showGridLines="0" tabSelected="1" view="pageBreakPreview" zoomScale="70" zoomScaleNormal="115" zoomScaleSheetLayoutView="70" workbookViewId="0" topLeftCell="A1">
      <selection activeCell="BR11" sqref="BR11:CC14"/>
    </sheetView>
  </sheetViews>
  <sheetFormatPr defaultColWidth="9.00390625" defaultRowHeight="13.5"/>
  <cols>
    <col min="1" max="6" width="2.125" style="13" customWidth="1"/>
    <col min="7" max="26" width="1.75390625" style="13" customWidth="1"/>
    <col min="27" max="38" width="3.625" style="13" customWidth="1"/>
    <col min="39" max="41" width="2.75390625" style="13" customWidth="1"/>
    <col min="42" max="47" width="4.125" style="13" customWidth="1"/>
    <col min="48" max="56" width="1.875" style="13" customWidth="1"/>
    <col min="57" max="57" width="2.125" style="13" customWidth="1"/>
    <col min="58" max="65" width="1.75390625" style="13" customWidth="1"/>
    <col min="66" max="66" width="2.375" style="13" customWidth="1"/>
    <col min="67" max="81" width="2.50390625" style="13" customWidth="1"/>
    <col min="82" max="82" width="2.50390625" style="13" hidden="1" customWidth="1"/>
    <col min="83" max="85" width="2.125" style="76" hidden="1" customWidth="1"/>
    <col min="86" max="89" width="2.125" style="13" hidden="1" customWidth="1"/>
    <col min="90" max="90" width="5.625" style="13" hidden="1" customWidth="1"/>
    <col min="91" max="94" width="4.00390625" style="13" hidden="1" customWidth="1"/>
    <col min="95" max="95" width="7.75390625" style="36" hidden="1" customWidth="1"/>
    <col min="96" max="96" width="10.875" style="36" hidden="1" customWidth="1"/>
    <col min="97" max="97" width="9.875" style="36" hidden="1" customWidth="1"/>
    <col min="98" max="98" width="7.875" style="39" hidden="1" customWidth="1"/>
    <col min="99" max="99" width="7.75390625" style="36" hidden="1" customWidth="1"/>
    <col min="100" max="101" width="9.875" style="36" hidden="1" customWidth="1"/>
    <col min="102" max="102" width="7.875" style="39" hidden="1" customWidth="1"/>
    <col min="103" max="103" width="7.75390625" style="36" hidden="1" customWidth="1"/>
    <col min="104" max="105" width="9.875" style="36" hidden="1" customWidth="1"/>
    <col min="106" max="106" width="7.875" style="39" hidden="1" customWidth="1"/>
    <col min="107" max="107" width="7.75390625" style="36" hidden="1" customWidth="1"/>
    <col min="108" max="109" width="9.875" style="36" hidden="1" customWidth="1"/>
    <col min="110" max="110" width="7.875" style="39" hidden="1" customWidth="1"/>
    <col min="111" max="111" width="7.75390625" style="36" hidden="1" customWidth="1"/>
    <col min="112" max="113" width="9.875" style="36" hidden="1" customWidth="1"/>
    <col min="114" max="114" width="7.875" style="39" hidden="1" customWidth="1"/>
    <col min="115" max="117" width="7.875" style="36" hidden="1" customWidth="1"/>
    <col min="118" max="118" width="7.875" style="39" hidden="1" customWidth="1"/>
    <col min="119" max="124" width="4.00390625" style="13" customWidth="1"/>
    <col min="125" max="127" width="3.375" style="13" customWidth="1"/>
    <col min="128" max="136" width="9.00390625" style="13" customWidth="1"/>
    <col min="137" max="16384" width="9.00390625" style="13" customWidth="1"/>
  </cols>
  <sheetData>
    <row r="1" spans="1:118" ht="6.75" customHeight="1" thickBot="1">
      <c r="A1" s="216" t="s">
        <v>24</v>
      </c>
      <c r="B1" s="216"/>
      <c r="C1" s="216"/>
      <c r="D1" s="216"/>
      <c r="E1" s="216"/>
      <c r="F1" s="1"/>
      <c r="G1" s="2"/>
      <c r="H1" s="216"/>
      <c r="I1" s="216"/>
      <c r="J1" s="216"/>
      <c r="K1" s="216"/>
      <c r="L1" s="216"/>
      <c r="M1" s="21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CS1" s="36">
        <f>IF(COUNT(AV13),AV13,"")</f>
      </c>
      <c r="CT1" s="37">
        <f>COUNT(CK6)</f>
        <v>0</v>
      </c>
      <c r="CW1" s="36">
        <f>IF(COUNT(AV17),AV17,"")</f>
      </c>
      <c r="CX1" s="37">
        <f>COUNT(CK11)</f>
        <v>0</v>
      </c>
      <c r="DA1" s="36">
        <f>IF(COUNT(AV21),AV21,"")</f>
      </c>
      <c r="DB1" s="37">
        <f>COUNT(CK14)</f>
        <v>0</v>
      </c>
      <c r="DE1" s="36">
        <f>IF(COUNT(AV25),AV25,"")</f>
      </c>
      <c r="DF1" s="37">
        <f>COUNT(CK19)</f>
        <v>0</v>
      </c>
      <c r="DI1" s="36">
        <f>IF(COUNT(AV29),AV29,"")</f>
      </c>
      <c r="DJ1" s="37">
        <f>COUNT(CK24)</f>
        <v>0</v>
      </c>
      <c r="DM1" s="36">
        <f>IF(COUNT(AV33),AV33,"")</f>
      </c>
      <c r="DN1" s="37">
        <f>COUNT(EA2)</f>
        <v>0</v>
      </c>
    </row>
    <row r="2" spans="1:130" ht="20.25" customHeight="1">
      <c r="A2" s="216"/>
      <c r="B2" s="216"/>
      <c r="C2" s="216"/>
      <c r="D2" s="216"/>
      <c r="E2" s="216"/>
      <c r="F2" s="2"/>
      <c r="G2" s="2"/>
      <c r="H2" s="216"/>
      <c r="I2" s="216"/>
      <c r="J2" s="216"/>
      <c r="K2" s="216"/>
      <c r="L2" s="216"/>
      <c r="M2" s="21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4"/>
      <c r="BH2" s="268" t="s">
        <v>32</v>
      </c>
      <c r="BI2" s="269"/>
      <c r="BJ2" s="269"/>
      <c r="BK2" s="269"/>
      <c r="BL2" s="269"/>
      <c r="BM2" s="270"/>
      <c r="BN2" s="105" t="s">
        <v>10</v>
      </c>
      <c r="BO2" s="105"/>
      <c r="BP2" s="105"/>
      <c r="BQ2" s="106"/>
      <c r="BR2" s="107" t="s">
        <v>33</v>
      </c>
      <c r="BS2" s="105"/>
      <c r="BT2" s="105"/>
      <c r="BU2" s="108"/>
      <c r="BV2" s="109" t="s">
        <v>7</v>
      </c>
      <c r="BW2" s="110"/>
      <c r="BX2" s="110"/>
      <c r="BY2" s="111"/>
      <c r="BZ2" s="116" t="s">
        <v>19</v>
      </c>
      <c r="CA2" s="117"/>
      <c r="CB2" s="117"/>
      <c r="CC2" s="118"/>
      <c r="CQ2" s="36">
        <v>58</v>
      </c>
      <c r="CR2" s="38"/>
      <c r="CS2" s="36">
        <v>63000</v>
      </c>
      <c r="CT2" s="39" t="b">
        <f>IF(CS1&lt;CS2,CQ2)</f>
        <v>0</v>
      </c>
      <c r="CU2" s="36">
        <v>58</v>
      </c>
      <c r="CV2" s="38"/>
      <c r="CW2" s="36">
        <v>63000</v>
      </c>
      <c r="CX2" s="39" t="b">
        <f>IF(CW1&lt;CW2,CU2)</f>
        <v>0</v>
      </c>
      <c r="CY2" s="36">
        <v>58</v>
      </c>
      <c r="CZ2" s="38"/>
      <c r="DA2" s="36">
        <v>63000</v>
      </c>
      <c r="DB2" s="39" t="b">
        <f>IF(DA1&lt;DA2,CY2)</f>
        <v>0</v>
      </c>
      <c r="DC2" s="36">
        <v>58</v>
      </c>
      <c r="DD2" s="38"/>
      <c r="DE2" s="36">
        <v>63000</v>
      </c>
      <c r="DF2" s="39" t="b">
        <f>IF(DE1&lt;DE2,DC2)</f>
        <v>0</v>
      </c>
      <c r="DG2" s="36">
        <v>58</v>
      </c>
      <c r="DH2" s="38"/>
      <c r="DI2" s="36">
        <v>63000</v>
      </c>
      <c r="DJ2" s="39" t="b">
        <f>IF(DI1&lt;DI2,DG2)</f>
        <v>0</v>
      </c>
      <c r="DK2" s="36">
        <v>58</v>
      </c>
      <c r="DL2" s="38"/>
      <c r="DM2" s="36">
        <v>63000</v>
      </c>
      <c r="DN2" s="39" t="b">
        <f>IF(DM1&lt;DM2,DK2)</f>
        <v>0</v>
      </c>
      <c r="DZ2" s="5"/>
    </row>
    <row r="3" spans="1:130" ht="15" customHeight="1">
      <c r="A3" s="216"/>
      <c r="B3" s="216"/>
      <c r="C3" s="216"/>
      <c r="D3" s="216"/>
      <c r="E3" s="216"/>
      <c r="F3" s="2"/>
      <c r="G3" s="2"/>
      <c r="H3" s="216"/>
      <c r="I3" s="216"/>
      <c r="J3" s="216"/>
      <c r="K3" s="216"/>
      <c r="L3" s="216"/>
      <c r="M3" s="2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6"/>
      <c r="BH3" s="71"/>
      <c r="BI3" s="4"/>
      <c r="BK3" s="4"/>
      <c r="BL3" s="34"/>
      <c r="BM3" s="66"/>
      <c r="BN3" s="119"/>
      <c r="BO3" s="119"/>
      <c r="BP3" s="119"/>
      <c r="BQ3" s="120"/>
      <c r="BR3" s="125"/>
      <c r="BS3" s="119"/>
      <c r="BT3" s="119"/>
      <c r="BU3" s="126"/>
      <c r="BV3" s="131"/>
      <c r="BW3" s="132"/>
      <c r="BX3" s="132"/>
      <c r="BY3" s="133"/>
      <c r="BZ3" s="131"/>
      <c r="CA3" s="132"/>
      <c r="CB3" s="132"/>
      <c r="CC3" s="138"/>
      <c r="CQ3" s="36">
        <v>68</v>
      </c>
      <c r="CR3" s="36">
        <v>63000</v>
      </c>
      <c r="CS3" s="36">
        <v>73000</v>
      </c>
      <c r="CT3" s="39" t="b">
        <f aca="true" t="shared" si="0" ref="CT3:CT51">IF(AND(CR3&lt;=$CS$1,$CS$1&lt;CS3),CQ3)</f>
        <v>0</v>
      </c>
      <c r="CU3" s="36">
        <v>68</v>
      </c>
      <c r="CV3" s="36">
        <v>63000</v>
      </c>
      <c r="CW3" s="36">
        <v>73000</v>
      </c>
      <c r="CX3" s="39" t="b">
        <f aca="true" t="shared" si="1" ref="CX3:CX51">IF(AND(CV3&lt;=$CW$1,$CW$1&lt;CW3),CU3)</f>
        <v>0</v>
      </c>
      <c r="CY3" s="36">
        <v>68</v>
      </c>
      <c r="CZ3" s="36">
        <v>63000</v>
      </c>
      <c r="DA3" s="36">
        <v>73000</v>
      </c>
      <c r="DB3" s="39" t="b">
        <f>IF(AND(CZ3&lt;=$DA$1,$DA$1&lt;DA3),CY3)</f>
        <v>0</v>
      </c>
      <c r="DC3" s="36">
        <v>68</v>
      </c>
      <c r="DD3" s="36">
        <v>63000</v>
      </c>
      <c r="DE3" s="36">
        <v>73000</v>
      </c>
      <c r="DF3" s="39" t="b">
        <f>IF(AND(DD3&lt;=$DE$1,$DE$1&lt;DE3),DC3)</f>
        <v>0</v>
      </c>
      <c r="DG3" s="36">
        <v>68</v>
      </c>
      <c r="DH3" s="36">
        <v>63000</v>
      </c>
      <c r="DI3" s="36">
        <v>73000</v>
      </c>
      <c r="DJ3" s="39" t="b">
        <f>IF(AND(DH3&lt;=$DI$1,$DI$1&lt;DI3),DG3)</f>
        <v>0</v>
      </c>
      <c r="DK3" s="36">
        <v>68</v>
      </c>
      <c r="DL3" s="36">
        <v>63000</v>
      </c>
      <c r="DM3" s="36">
        <v>73000</v>
      </c>
      <c r="DN3" s="39" t="b">
        <f>IF(AND(DL3&lt;=$DM$1,$DM$1&lt;DM3),DK3)</f>
        <v>0</v>
      </c>
      <c r="DZ3" s="5"/>
    </row>
    <row r="4" spans="1:118" s="8" customFormat="1" ht="24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5"/>
      <c r="Z4" s="7"/>
      <c r="AA4" s="7"/>
      <c r="AB4" s="7"/>
      <c r="AC4" s="202" t="s">
        <v>9</v>
      </c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7"/>
      <c r="BF4" s="6"/>
      <c r="BH4" s="65"/>
      <c r="BI4" s="34"/>
      <c r="BK4" s="34"/>
      <c r="BL4" s="34"/>
      <c r="BM4" s="66"/>
      <c r="BN4" s="121"/>
      <c r="BO4" s="121"/>
      <c r="BP4" s="121"/>
      <c r="BQ4" s="122"/>
      <c r="BR4" s="127"/>
      <c r="BS4" s="121"/>
      <c r="BT4" s="121"/>
      <c r="BU4" s="128"/>
      <c r="BV4" s="134"/>
      <c r="BW4" s="121"/>
      <c r="BX4" s="121"/>
      <c r="BY4" s="128"/>
      <c r="BZ4" s="134"/>
      <c r="CA4" s="121"/>
      <c r="CB4" s="121"/>
      <c r="CC4" s="139"/>
      <c r="CE4" s="77"/>
      <c r="CF4" s="77"/>
      <c r="CG4" s="77"/>
      <c r="CQ4" s="36">
        <v>78</v>
      </c>
      <c r="CR4" s="36">
        <v>73000</v>
      </c>
      <c r="CS4" s="36">
        <v>83000</v>
      </c>
      <c r="CT4" s="39" t="b">
        <f t="shared" si="0"/>
        <v>0</v>
      </c>
      <c r="CU4" s="36">
        <v>78</v>
      </c>
      <c r="CV4" s="36">
        <v>73000</v>
      </c>
      <c r="CW4" s="36">
        <v>83000</v>
      </c>
      <c r="CX4" s="39" t="b">
        <f t="shared" si="1"/>
        <v>0</v>
      </c>
      <c r="CY4" s="36">
        <v>78</v>
      </c>
      <c r="CZ4" s="36">
        <v>73000</v>
      </c>
      <c r="DA4" s="36">
        <v>83000</v>
      </c>
      <c r="DB4" s="39" t="b">
        <f aca="true" t="shared" si="2" ref="DB4:DB51">IF(AND(CZ4&lt;=$DA$1,$DA$1&lt;DA4),CY4)</f>
        <v>0</v>
      </c>
      <c r="DC4" s="36">
        <v>78</v>
      </c>
      <c r="DD4" s="36">
        <v>73000</v>
      </c>
      <c r="DE4" s="36">
        <v>83000</v>
      </c>
      <c r="DF4" s="39" t="b">
        <f aca="true" t="shared" si="3" ref="DF4:DF51">IF(AND(DD4&lt;=$DE$1,$DE$1&lt;DE4),DC4)</f>
        <v>0</v>
      </c>
      <c r="DG4" s="36">
        <v>78</v>
      </c>
      <c r="DH4" s="36">
        <v>73000</v>
      </c>
      <c r="DI4" s="36">
        <v>83000</v>
      </c>
      <c r="DJ4" s="39" t="b">
        <f aca="true" t="shared" si="4" ref="DJ4:DJ51">IF(AND(DH4&lt;=$DI$1,$DI$1&lt;DI4),DG4)</f>
        <v>0</v>
      </c>
      <c r="DK4" s="36">
        <v>78</v>
      </c>
      <c r="DL4" s="36">
        <v>73000</v>
      </c>
      <c r="DM4" s="36">
        <v>83000</v>
      </c>
      <c r="DN4" s="39" t="b">
        <f aca="true" t="shared" si="5" ref="DN4:DN51">IF(AND(DL4&lt;=$DM$1,$DM$1&lt;DM4),DK4)</f>
        <v>0</v>
      </c>
    </row>
    <row r="5" spans="2:118" ht="24.75" customHeight="1" thickBot="1">
      <c r="B5" s="30"/>
      <c r="C5" s="30"/>
      <c r="D5" s="30"/>
      <c r="E5" s="30"/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8"/>
      <c r="X5" s="8"/>
      <c r="Y5" s="24"/>
      <c r="Z5" s="24"/>
      <c r="AA5" s="24"/>
      <c r="AB5" s="24"/>
      <c r="AC5" s="215" t="s">
        <v>18</v>
      </c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4"/>
      <c r="BF5" s="24"/>
      <c r="BH5" s="67"/>
      <c r="BI5" s="68"/>
      <c r="BJ5" s="69"/>
      <c r="BK5" s="68"/>
      <c r="BL5" s="68"/>
      <c r="BM5" s="70"/>
      <c r="BN5" s="123"/>
      <c r="BO5" s="123"/>
      <c r="BP5" s="123"/>
      <c r="BQ5" s="124"/>
      <c r="BR5" s="129"/>
      <c r="BS5" s="123"/>
      <c r="BT5" s="123"/>
      <c r="BU5" s="130"/>
      <c r="BV5" s="135"/>
      <c r="BW5" s="136"/>
      <c r="BX5" s="136"/>
      <c r="BY5" s="137"/>
      <c r="BZ5" s="135"/>
      <c r="CA5" s="136"/>
      <c r="CB5" s="136"/>
      <c r="CC5" s="140"/>
      <c r="CQ5" s="36">
        <v>88</v>
      </c>
      <c r="CR5" s="36">
        <v>83000</v>
      </c>
      <c r="CS5" s="36">
        <v>93000</v>
      </c>
      <c r="CT5" s="39" t="b">
        <f t="shared" si="0"/>
        <v>0</v>
      </c>
      <c r="CU5" s="36">
        <v>88</v>
      </c>
      <c r="CV5" s="36">
        <v>83000</v>
      </c>
      <c r="CW5" s="36">
        <v>93000</v>
      </c>
      <c r="CX5" s="39" t="b">
        <f t="shared" si="1"/>
        <v>0</v>
      </c>
      <c r="CY5" s="36">
        <v>88</v>
      </c>
      <c r="CZ5" s="36">
        <v>83000</v>
      </c>
      <c r="DA5" s="36">
        <v>93000</v>
      </c>
      <c r="DB5" s="39" t="b">
        <f t="shared" si="2"/>
        <v>0</v>
      </c>
      <c r="DC5" s="36">
        <v>88</v>
      </c>
      <c r="DD5" s="36">
        <v>83000</v>
      </c>
      <c r="DE5" s="36">
        <v>93000</v>
      </c>
      <c r="DF5" s="39" t="b">
        <f t="shared" si="3"/>
        <v>0</v>
      </c>
      <c r="DG5" s="36">
        <v>88</v>
      </c>
      <c r="DH5" s="36">
        <v>83000</v>
      </c>
      <c r="DI5" s="36">
        <v>93000</v>
      </c>
      <c r="DJ5" s="39" t="b">
        <f t="shared" si="4"/>
        <v>0</v>
      </c>
      <c r="DK5" s="36">
        <v>88</v>
      </c>
      <c r="DL5" s="36">
        <v>83000</v>
      </c>
      <c r="DM5" s="36">
        <v>93000</v>
      </c>
      <c r="DN5" s="39" t="b">
        <f t="shared" si="5"/>
        <v>0</v>
      </c>
    </row>
    <row r="6" spans="1:118" ht="30" customHeight="1">
      <c r="A6" s="218" t="s">
        <v>30</v>
      </c>
      <c r="B6" s="218"/>
      <c r="C6" s="218"/>
      <c r="D6" s="218"/>
      <c r="E6" s="218"/>
      <c r="F6" s="218"/>
      <c r="G6" s="218"/>
      <c r="H6" s="218"/>
      <c r="I6" s="218"/>
      <c r="J6" s="218"/>
      <c r="K6" s="220"/>
      <c r="L6" s="221"/>
      <c r="M6" s="221"/>
      <c r="N6" s="221"/>
      <c r="O6" s="221"/>
      <c r="P6" s="221"/>
      <c r="Q6" s="221"/>
      <c r="R6" s="221"/>
      <c r="S6" s="222"/>
      <c r="T6" s="44"/>
      <c r="U6" s="44"/>
      <c r="V6" s="44"/>
      <c r="W6" s="44"/>
      <c r="X6" s="44"/>
      <c r="Z6" s="44"/>
      <c r="AA6" s="8"/>
      <c r="AB6" s="8"/>
      <c r="AC6" s="24"/>
      <c r="AD6" s="24"/>
      <c r="AE6" s="24"/>
      <c r="AF6" s="24"/>
      <c r="AG6" s="24"/>
      <c r="AH6" s="24"/>
      <c r="AI6" s="24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78"/>
      <c r="CF6" s="78"/>
      <c r="CG6" s="78"/>
      <c r="CH6" s="29"/>
      <c r="CI6" s="29"/>
      <c r="CJ6" s="29"/>
      <c r="CK6" s="29"/>
      <c r="CL6" s="29"/>
      <c r="CM6" s="29"/>
      <c r="CQ6" s="36">
        <v>98</v>
      </c>
      <c r="CR6" s="36">
        <v>93000</v>
      </c>
      <c r="CS6" s="40">
        <v>101000</v>
      </c>
      <c r="CT6" s="39" t="b">
        <f t="shared" si="0"/>
        <v>0</v>
      </c>
      <c r="CU6" s="36">
        <v>98</v>
      </c>
      <c r="CV6" s="36">
        <v>93000</v>
      </c>
      <c r="CW6" s="40">
        <v>101000</v>
      </c>
      <c r="CX6" s="39" t="b">
        <f t="shared" si="1"/>
        <v>0</v>
      </c>
      <c r="CY6" s="36">
        <v>98</v>
      </c>
      <c r="CZ6" s="36">
        <v>93000</v>
      </c>
      <c r="DA6" s="40">
        <v>101000</v>
      </c>
      <c r="DB6" s="39" t="b">
        <f t="shared" si="2"/>
        <v>0</v>
      </c>
      <c r="DC6" s="36">
        <v>98</v>
      </c>
      <c r="DD6" s="36">
        <v>93000</v>
      </c>
      <c r="DE6" s="40">
        <v>101000</v>
      </c>
      <c r="DF6" s="39" t="b">
        <f t="shared" si="3"/>
        <v>0</v>
      </c>
      <c r="DG6" s="36">
        <v>98</v>
      </c>
      <c r="DH6" s="36">
        <v>93000</v>
      </c>
      <c r="DI6" s="40">
        <v>101000</v>
      </c>
      <c r="DJ6" s="39" t="b">
        <f t="shared" si="4"/>
        <v>0</v>
      </c>
      <c r="DK6" s="36">
        <v>98</v>
      </c>
      <c r="DL6" s="36">
        <v>93000</v>
      </c>
      <c r="DM6" s="40">
        <v>101000</v>
      </c>
      <c r="DN6" s="39" t="b">
        <f t="shared" si="5"/>
        <v>0</v>
      </c>
    </row>
    <row r="7" spans="1:118" ht="16.5" customHeight="1" thickBo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23"/>
      <c r="L7" s="224"/>
      <c r="M7" s="224"/>
      <c r="N7" s="224"/>
      <c r="O7" s="224"/>
      <c r="P7" s="224"/>
      <c r="Q7" s="224"/>
      <c r="R7" s="224"/>
      <c r="S7" s="225"/>
      <c r="T7" s="45"/>
      <c r="U7" s="45"/>
      <c r="V7" s="45"/>
      <c r="W7" s="45"/>
      <c r="X7" s="45"/>
      <c r="Y7" s="45"/>
      <c r="Z7" s="45"/>
      <c r="AA7" s="8"/>
      <c r="AB7" s="8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8"/>
      <c r="BJ7" s="9"/>
      <c r="BK7" s="8"/>
      <c r="BL7" s="8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79"/>
      <c r="CF7" s="79"/>
      <c r="CG7" s="79"/>
      <c r="CH7" s="6"/>
      <c r="CI7" s="6"/>
      <c r="CJ7" s="6"/>
      <c r="CK7" s="6"/>
      <c r="CL7" s="6"/>
      <c r="CM7" s="6"/>
      <c r="CN7" s="6"/>
      <c r="CO7" s="6"/>
      <c r="CP7" s="6"/>
      <c r="CQ7" s="41">
        <v>104</v>
      </c>
      <c r="CR7" s="36">
        <v>101000</v>
      </c>
      <c r="CS7" s="36">
        <v>107000</v>
      </c>
      <c r="CT7" s="39" t="b">
        <f t="shared" si="0"/>
        <v>0</v>
      </c>
      <c r="CU7" s="41">
        <v>104</v>
      </c>
      <c r="CV7" s="36">
        <v>101000</v>
      </c>
      <c r="CW7" s="36">
        <v>107000</v>
      </c>
      <c r="CX7" s="39" t="b">
        <f t="shared" si="1"/>
        <v>0</v>
      </c>
      <c r="CY7" s="41">
        <v>104</v>
      </c>
      <c r="CZ7" s="36">
        <v>101000</v>
      </c>
      <c r="DA7" s="36">
        <v>107000</v>
      </c>
      <c r="DB7" s="39" t="b">
        <f t="shared" si="2"/>
        <v>0</v>
      </c>
      <c r="DC7" s="41">
        <v>104</v>
      </c>
      <c r="DD7" s="36">
        <v>101000</v>
      </c>
      <c r="DE7" s="36">
        <v>107000</v>
      </c>
      <c r="DF7" s="39" t="b">
        <f t="shared" si="3"/>
        <v>0</v>
      </c>
      <c r="DG7" s="41">
        <v>104</v>
      </c>
      <c r="DH7" s="36">
        <v>101000</v>
      </c>
      <c r="DI7" s="36">
        <v>107000</v>
      </c>
      <c r="DJ7" s="39" t="b">
        <f t="shared" si="4"/>
        <v>0</v>
      </c>
      <c r="DK7" s="41">
        <v>104</v>
      </c>
      <c r="DL7" s="36">
        <v>101000</v>
      </c>
      <c r="DM7" s="36">
        <v>107000</v>
      </c>
      <c r="DN7" s="39" t="b">
        <f t="shared" si="5"/>
        <v>0</v>
      </c>
    </row>
    <row r="8" spans="1:118" ht="21" customHeight="1" thickBot="1">
      <c r="A8" s="217" t="s">
        <v>20</v>
      </c>
      <c r="B8" s="217"/>
      <c r="C8" s="217"/>
      <c r="D8" s="217"/>
      <c r="E8" s="217"/>
      <c r="F8" s="217"/>
      <c r="G8" s="168" t="s">
        <v>27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6"/>
      <c r="AA8" s="168" t="s">
        <v>2</v>
      </c>
      <c r="AB8" s="145"/>
      <c r="AC8" s="146"/>
      <c r="AD8" s="168" t="s">
        <v>3</v>
      </c>
      <c r="AE8" s="145"/>
      <c r="AF8" s="145"/>
      <c r="AG8" s="145"/>
      <c r="AH8" s="145"/>
      <c r="AI8" s="145"/>
      <c r="AJ8" s="145"/>
      <c r="AK8" s="145"/>
      <c r="AL8" s="146"/>
      <c r="AM8" s="144" t="s">
        <v>12</v>
      </c>
      <c r="AN8" s="145"/>
      <c r="AO8" s="145"/>
      <c r="AP8" s="145"/>
      <c r="AQ8" s="145"/>
      <c r="AR8" s="145"/>
      <c r="AS8" s="145"/>
      <c r="AT8" s="145"/>
      <c r="AU8" s="146"/>
      <c r="AV8" s="203" t="s">
        <v>13</v>
      </c>
      <c r="AW8" s="204"/>
      <c r="AX8" s="209" t="s">
        <v>16</v>
      </c>
      <c r="AY8" s="210"/>
      <c r="AZ8" s="210"/>
      <c r="BA8" s="210"/>
      <c r="BB8" s="210"/>
      <c r="BC8" s="210"/>
      <c r="BD8" s="210"/>
      <c r="BE8" s="211"/>
      <c r="BF8" s="264" t="s">
        <v>8</v>
      </c>
      <c r="BG8" s="265"/>
      <c r="BH8" s="265"/>
      <c r="BI8" s="265"/>
      <c r="BJ8" s="265"/>
      <c r="BK8" s="265"/>
      <c r="BL8" s="265"/>
      <c r="BM8" s="265"/>
      <c r="BN8" s="236" t="s">
        <v>25</v>
      </c>
      <c r="BO8" s="237"/>
      <c r="BP8" s="237"/>
      <c r="BQ8" s="238"/>
      <c r="BR8" s="246" t="s">
        <v>26</v>
      </c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6"/>
      <c r="CD8" s="235"/>
      <c r="CE8" s="80"/>
      <c r="CF8" s="80"/>
      <c r="CG8" s="80"/>
      <c r="CH8" s="5"/>
      <c r="CI8" s="5"/>
      <c r="CJ8" s="5"/>
      <c r="CK8" s="5"/>
      <c r="CL8" s="5"/>
      <c r="CM8" s="5"/>
      <c r="CQ8" s="41">
        <v>110</v>
      </c>
      <c r="CR8" s="36">
        <v>107000</v>
      </c>
      <c r="CS8" s="36">
        <v>114000</v>
      </c>
      <c r="CT8" s="39" t="b">
        <f t="shared" si="0"/>
        <v>0</v>
      </c>
      <c r="CU8" s="41">
        <v>110</v>
      </c>
      <c r="CV8" s="36">
        <v>107000</v>
      </c>
      <c r="CW8" s="36">
        <v>114000</v>
      </c>
      <c r="CX8" s="39" t="b">
        <f t="shared" si="1"/>
        <v>0</v>
      </c>
      <c r="CY8" s="41">
        <v>110</v>
      </c>
      <c r="CZ8" s="36">
        <v>107000</v>
      </c>
      <c r="DA8" s="36">
        <v>114000</v>
      </c>
      <c r="DB8" s="39" t="b">
        <f t="shared" si="2"/>
        <v>0</v>
      </c>
      <c r="DC8" s="41">
        <v>110</v>
      </c>
      <c r="DD8" s="36">
        <v>107000</v>
      </c>
      <c r="DE8" s="36">
        <v>114000</v>
      </c>
      <c r="DF8" s="39" t="b">
        <f t="shared" si="3"/>
        <v>0</v>
      </c>
      <c r="DG8" s="41">
        <v>110</v>
      </c>
      <c r="DH8" s="36">
        <v>107000</v>
      </c>
      <c r="DI8" s="36">
        <v>114000</v>
      </c>
      <c r="DJ8" s="39" t="b">
        <f t="shared" si="4"/>
        <v>0</v>
      </c>
      <c r="DK8" s="41">
        <v>110</v>
      </c>
      <c r="DL8" s="36">
        <v>107000</v>
      </c>
      <c r="DM8" s="36">
        <v>114000</v>
      </c>
      <c r="DN8" s="39" t="b">
        <f t="shared" si="5"/>
        <v>0</v>
      </c>
    </row>
    <row r="9" spans="1:118" ht="21" customHeight="1" thickBot="1">
      <c r="A9" s="217"/>
      <c r="B9" s="217"/>
      <c r="C9" s="217"/>
      <c r="D9" s="217"/>
      <c r="E9" s="217"/>
      <c r="F9" s="217"/>
      <c r="G9" s="150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9"/>
      <c r="AA9" s="169"/>
      <c r="AB9" s="170"/>
      <c r="AC9" s="171"/>
      <c r="AD9" s="169"/>
      <c r="AE9" s="170"/>
      <c r="AF9" s="170"/>
      <c r="AG9" s="170"/>
      <c r="AH9" s="170"/>
      <c r="AI9" s="170"/>
      <c r="AJ9" s="170"/>
      <c r="AK9" s="170"/>
      <c r="AL9" s="171"/>
      <c r="AM9" s="147"/>
      <c r="AN9" s="148"/>
      <c r="AO9" s="148"/>
      <c r="AP9" s="148"/>
      <c r="AQ9" s="148"/>
      <c r="AR9" s="148"/>
      <c r="AS9" s="148"/>
      <c r="AT9" s="148"/>
      <c r="AU9" s="149"/>
      <c r="AV9" s="205"/>
      <c r="AW9" s="206"/>
      <c r="AX9" s="212" t="s">
        <v>14</v>
      </c>
      <c r="AY9" s="213"/>
      <c r="AZ9" s="213"/>
      <c r="BA9" s="213"/>
      <c r="BB9" s="213"/>
      <c r="BC9" s="213"/>
      <c r="BD9" s="213"/>
      <c r="BE9" s="214"/>
      <c r="BF9" s="266"/>
      <c r="BG9" s="267"/>
      <c r="BH9" s="267"/>
      <c r="BI9" s="267"/>
      <c r="BJ9" s="267"/>
      <c r="BK9" s="267"/>
      <c r="BL9" s="267"/>
      <c r="BM9" s="267"/>
      <c r="BN9" s="239"/>
      <c r="BO9" s="148"/>
      <c r="BP9" s="148"/>
      <c r="BQ9" s="240"/>
      <c r="BR9" s="239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9"/>
      <c r="CD9" s="235"/>
      <c r="CE9" s="80"/>
      <c r="CF9" s="80"/>
      <c r="CG9" s="80"/>
      <c r="CH9" s="5"/>
      <c r="CI9" s="5"/>
      <c r="CJ9" s="5"/>
      <c r="CK9" s="5"/>
      <c r="CL9" s="5"/>
      <c r="CM9" s="5"/>
      <c r="CQ9" s="41">
        <v>118</v>
      </c>
      <c r="CR9" s="36">
        <v>114000</v>
      </c>
      <c r="CS9" s="36">
        <v>122000</v>
      </c>
      <c r="CT9" s="39" t="b">
        <f t="shared" si="0"/>
        <v>0</v>
      </c>
      <c r="CU9" s="41">
        <v>118</v>
      </c>
      <c r="CV9" s="36">
        <v>114000</v>
      </c>
      <c r="CW9" s="36">
        <v>122000</v>
      </c>
      <c r="CX9" s="39" t="b">
        <f t="shared" si="1"/>
        <v>0</v>
      </c>
      <c r="CY9" s="41">
        <v>118</v>
      </c>
      <c r="CZ9" s="36">
        <v>114000</v>
      </c>
      <c r="DA9" s="36">
        <v>122000</v>
      </c>
      <c r="DB9" s="39" t="b">
        <f t="shared" si="2"/>
        <v>0</v>
      </c>
      <c r="DC9" s="41">
        <v>118</v>
      </c>
      <c r="DD9" s="36">
        <v>114000</v>
      </c>
      <c r="DE9" s="36">
        <v>122000</v>
      </c>
      <c r="DF9" s="39" t="b">
        <f t="shared" si="3"/>
        <v>0</v>
      </c>
      <c r="DG9" s="41">
        <v>118</v>
      </c>
      <c r="DH9" s="36">
        <v>114000</v>
      </c>
      <c r="DI9" s="36">
        <v>122000</v>
      </c>
      <c r="DJ9" s="39" t="b">
        <f t="shared" si="4"/>
        <v>0</v>
      </c>
      <c r="DK9" s="41">
        <v>118</v>
      </c>
      <c r="DL9" s="36">
        <v>114000</v>
      </c>
      <c r="DM9" s="36">
        <v>122000</v>
      </c>
      <c r="DN9" s="39" t="b">
        <f t="shared" si="5"/>
        <v>0</v>
      </c>
    </row>
    <row r="10" spans="1:118" ht="21" customHeight="1" thickBot="1">
      <c r="A10" s="217"/>
      <c r="B10" s="217"/>
      <c r="C10" s="217"/>
      <c r="D10" s="217"/>
      <c r="E10" s="217"/>
      <c r="F10" s="217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  <c r="AA10" s="176" t="s">
        <v>29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8"/>
      <c r="AM10" s="150"/>
      <c r="AN10" s="148"/>
      <c r="AO10" s="148"/>
      <c r="AP10" s="148"/>
      <c r="AQ10" s="148"/>
      <c r="AR10" s="148"/>
      <c r="AS10" s="148"/>
      <c r="AT10" s="148"/>
      <c r="AU10" s="149"/>
      <c r="AV10" s="207"/>
      <c r="AW10" s="208"/>
      <c r="AX10" s="271" t="s">
        <v>15</v>
      </c>
      <c r="AY10" s="272"/>
      <c r="AZ10" s="272"/>
      <c r="BA10" s="272"/>
      <c r="BB10" s="272"/>
      <c r="BC10" s="272"/>
      <c r="BD10" s="272"/>
      <c r="BE10" s="273"/>
      <c r="BF10" s="267"/>
      <c r="BG10" s="267"/>
      <c r="BH10" s="267"/>
      <c r="BI10" s="267"/>
      <c r="BJ10" s="267"/>
      <c r="BK10" s="267"/>
      <c r="BL10" s="267"/>
      <c r="BM10" s="267"/>
      <c r="BN10" s="241"/>
      <c r="BO10" s="242"/>
      <c r="BP10" s="242"/>
      <c r="BQ10" s="243"/>
      <c r="BR10" s="247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1"/>
      <c r="CD10" s="235"/>
      <c r="CE10" s="80"/>
      <c r="CF10" s="80"/>
      <c r="CG10" s="80"/>
      <c r="CH10" s="5"/>
      <c r="CI10" s="5"/>
      <c r="CJ10" s="5"/>
      <c r="CK10" s="5"/>
      <c r="CL10" s="5"/>
      <c r="CM10" s="5"/>
      <c r="CN10" s="5"/>
      <c r="CQ10" s="41">
        <v>126</v>
      </c>
      <c r="CR10" s="36">
        <v>122000</v>
      </c>
      <c r="CS10" s="36">
        <v>130000</v>
      </c>
      <c r="CT10" s="39" t="b">
        <f t="shared" si="0"/>
        <v>0</v>
      </c>
      <c r="CU10" s="41">
        <v>126</v>
      </c>
      <c r="CV10" s="36">
        <v>122000</v>
      </c>
      <c r="CW10" s="36">
        <v>130000</v>
      </c>
      <c r="CX10" s="39" t="b">
        <f t="shared" si="1"/>
        <v>0</v>
      </c>
      <c r="CY10" s="41">
        <v>126</v>
      </c>
      <c r="CZ10" s="36">
        <v>122000</v>
      </c>
      <c r="DA10" s="36">
        <v>130000</v>
      </c>
      <c r="DB10" s="39" t="b">
        <f t="shared" si="2"/>
        <v>0</v>
      </c>
      <c r="DC10" s="41">
        <v>126</v>
      </c>
      <c r="DD10" s="36">
        <v>122000</v>
      </c>
      <c r="DE10" s="36">
        <v>130000</v>
      </c>
      <c r="DF10" s="39" t="b">
        <f t="shared" si="3"/>
        <v>0</v>
      </c>
      <c r="DG10" s="41">
        <v>126</v>
      </c>
      <c r="DH10" s="36">
        <v>122000</v>
      </c>
      <c r="DI10" s="36">
        <v>130000</v>
      </c>
      <c r="DJ10" s="39" t="b">
        <f t="shared" si="4"/>
        <v>0</v>
      </c>
      <c r="DK10" s="41">
        <v>126</v>
      </c>
      <c r="DL10" s="36">
        <v>122000</v>
      </c>
      <c r="DM10" s="36">
        <v>130000</v>
      </c>
      <c r="DN10" s="39" t="b">
        <f t="shared" si="5"/>
        <v>0</v>
      </c>
    </row>
    <row r="11" spans="1:119" ht="21" customHeight="1">
      <c r="A11" s="277"/>
      <c r="B11" s="278"/>
      <c r="C11" s="278"/>
      <c r="D11" s="278"/>
      <c r="E11" s="278"/>
      <c r="F11" s="279"/>
      <c r="G11" s="157"/>
      <c r="H11" s="158"/>
      <c r="I11" s="158"/>
      <c r="J11" s="158"/>
      <c r="K11" s="158"/>
      <c r="L11" s="158"/>
      <c r="M11" s="158"/>
      <c r="N11" s="158"/>
      <c r="O11" s="158"/>
      <c r="P11" s="159"/>
      <c r="Q11" s="166"/>
      <c r="R11" s="158"/>
      <c r="S11" s="158"/>
      <c r="T11" s="158"/>
      <c r="U11" s="158"/>
      <c r="V11" s="158"/>
      <c r="W11" s="158"/>
      <c r="X11" s="158"/>
      <c r="Y11" s="158"/>
      <c r="Z11" s="167"/>
      <c r="AA11" s="59"/>
      <c r="AB11" s="60"/>
      <c r="AC11" s="61"/>
      <c r="AD11" s="62"/>
      <c r="AE11" s="63"/>
      <c r="AF11" s="64"/>
      <c r="AG11" s="114"/>
      <c r="AH11" s="114"/>
      <c r="AI11" s="92"/>
      <c r="AJ11" s="93"/>
      <c r="AK11" s="114"/>
      <c r="AL11" s="103"/>
      <c r="AM11" s="182" t="s">
        <v>35</v>
      </c>
      <c r="AN11" s="183"/>
      <c r="AO11" s="184"/>
      <c r="AP11" s="198" t="s">
        <v>1</v>
      </c>
      <c r="AQ11" s="141"/>
      <c r="AR11" s="141" t="s">
        <v>4</v>
      </c>
      <c r="AS11" s="141"/>
      <c r="AT11" s="141" t="s">
        <v>0</v>
      </c>
      <c r="AU11" s="143"/>
      <c r="AV11" s="180"/>
      <c r="AW11" s="181"/>
      <c r="AX11" s="181"/>
      <c r="AY11" s="181"/>
      <c r="AZ11" s="181"/>
      <c r="BA11" s="181"/>
      <c r="BB11" s="181"/>
      <c r="BC11" s="181"/>
      <c r="BD11" s="181"/>
      <c r="BE11" s="33"/>
      <c r="BF11" s="191"/>
      <c r="BG11" s="192"/>
      <c r="BH11" s="192"/>
      <c r="BI11" s="192"/>
      <c r="BJ11" s="192"/>
      <c r="BK11" s="192"/>
      <c r="BL11" s="192"/>
      <c r="BM11" s="192"/>
      <c r="BN11" s="226"/>
      <c r="BO11" s="227"/>
      <c r="BP11" s="227"/>
      <c r="BQ11" s="228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2"/>
      <c r="CD11" s="235"/>
      <c r="CE11" s="80"/>
      <c r="CF11" s="80"/>
      <c r="CG11" s="80"/>
      <c r="CH11" s="5"/>
      <c r="CI11" s="5"/>
      <c r="CJ11" s="5"/>
      <c r="CK11" s="5"/>
      <c r="CL11" s="5"/>
      <c r="CM11" s="5"/>
      <c r="CN11" s="5"/>
      <c r="CO11" s="5"/>
      <c r="CP11" s="5"/>
      <c r="CQ11" s="41">
        <v>134</v>
      </c>
      <c r="CR11" s="36">
        <v>130000</v>
      </c>
      <c r="CS11" s="36">
        <v>138000</v>
      </c>
      <c r="CT11" s="39" t="b">
        <f t="shared" si="0"/>
        <v>0</v>
      </c>
      <c r="CU11" s="41">
        <v>134</v>
      </c>
      <c r="CV11" s="36">
        <v>130000</v>
      </c>
      <c r="CW11" s="36">
        <v>138000</v>
      </c>
      <c r="CX11" s="39" t="b">
        <f t="shared" si="1"/>
        <v>0</v>
      </c>
      <c r="CY11" s="41">
        <v>134</v>
      </c>
      <c r="CZ11" s="36">
        <v>130000</v>
      </c>
      <c r="DA11" s="36">
        <v>138000</v>
      </c>
      <c r="DB11" s="39" t="b">
        <f t="shared" si="2"/>
        <v>0</v>
      </c>
      <c r="DC11" s="41">
        <v>134</v>
      </c>
      <c r="DD11" s="36">
        <v>130000</v>
      </c>
      <c r="DE11" s="36">
        <v>138000</v>
      </c>
      <c r="DF11" s="39" t="b">
        <f t="shared" si="3"/>
        <v>0</v>
      </c>
      <c r="DG11" s="41">
        <v>134</v>
      </c>
      <c r="DH11" s="36">
        <v>130000</v>
      </c>
      <c r="DI11" s="36">
        <v>138000</v>
      </c>
      <c r="DJ11" s="39" t="b">
        <f t="shared" si="4"/>
        <v>0</v>
      </c>
      <c r="DK11" s="41">
        <v>134</v>
      </c>
      <c r="DL11" s="36">
        <v>130000</v>
      </c>
      <c r="DM11" s="36">
        <v>138000</v>
      </c>
      <c r="DN11" s="39" t="b">
        <f t="shared" si="5"/>
        <v>0</v>
      </c>
      <c r="DO11" s="5"/>
    </row>
    <row r="12" spans="1:119" ht="21" customHeight="1">
      <c r="A12" s="280"/>
      <c r="B12" s="281"/>
      <c r="C12" s="281"/>
      <c r="D12" s="281"/>
      <c r="E12" s="281"/>
      <c r="F12" s="282"/>
      <c r="G12" s="160"/>
      <c r="H12" s="161"/>
      <c r="I12" s="161"/>
      <c r="J12" s="161"/>
      <c r="K12" s="161"/>
      <c r="L12" s="161"/>
      <c r="M12" s="161"/>
      <c r="N12" s="161"/>
      <c r="O12" s="161"/>
      <c r="P12" s="162"/>
      <c r="Q12" s="172"/>
      <c r="R12" s="161"/>
      <c r="S12" s="161"/>
      <c r="T12" s="161"/>
      <c r="U12" s="161"/>
      <c r="V12" s="161"/>
      <c r="W12" s="161"/>
      <c r="X12" s="161"/>
      <c r="Y12" s="161"/>
      <c r="Z12" s="173"/>
      <c r="AA12" s="56"/>
      <c r="AB12" s="57"/>
      <c r="AC12" s="58"/>
      <c r="AD12" s="53"/>
      <c r="AE12" s="54"/>
      <c r="AF12" s="55"/>
      <c r="AG12" s="112"/>
      <c r="AH12" s="112"/>
      <c r="AI12" s="151"/>
      <c r="AJ12" s="152"/>
      <c r="AK12" s="112"/>
      <c r="AL12" s="115"/>
      <c r="AM12" s="185"/>
      <c r="AN12" s="186"/>
      <c r="AO12" s="187"/>
      <c r="AP12" s="112"/>
      <c r="AQ12" s="112"/>
      <c r="AR12" s="151"/>
      <c r="AS12" s="152"/>
      <c r="AT12" s="112"/>
      <c r="AU12" s="115"/>
      <c r="AV12" s="155"/>
      <c r="AW12" s="156"/>
      <c r="AX12" s="156"/>
      <c r="AY12" s="156"/>
      <c r="AZ12" s="156"/>
      <c r="BA12" s="156"/>
      <c r="BB12" s="156"/>
      <c r="BC12" s="156"/>
      <c r="BD12" s="156"/>
      <c r="BE12" s="32"/>
      <c r="BF12" s="194" t="str">
        <f>IF(ISNUMBER(AV13),MAX(CT2:CT51)," ")</f>
        <v> </v>
      </c>
      <c r="BG12" s="195"/>
      <c r="BH12" s="195"/>
      <c r="BI12" s="195"/>
      <c r="BJ12" s="195"/>
      <c r="BK12" s="195"/>
      <c r="BL12" s="195"/>
      <c r="BM12" s="195"/>
      <c r="BN12" s="229"/>
      <c r="BO12" s="230"/>
      <c r="BP12" s="230"/>
      <c r="BQ12" s="231"/>
      <c r="BR12" s="253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5"/>
      <c r="CD12" s="235"/>
      <c r="CE12" s="80"/>
      <c r="CF12" s="80"/>
      <c r="CG12" s="80"/>
      <c r="CH12" s="5"/>
      <c r="CI12" s="5"/>
      <c r="CJ12" s="5"/>
      <c r="CK12" s="5"/>
      <c r="CL12" s="5"/>
      <c r="CM12" s="5"/>
      <c r="CN12" s="5"/>
      <c r="CO12" s="5"/>
      <c r="CP12" s="5"/>
      <c r="CQ12" s="41">
        <v>142</v>
      </c>
      <c r="CR12" s="36">
        <v>138000</v>
      </c>
      <c r="CS12" s="36">
        <v>146000</v>
      </c>
      <c r="CT12" s="39" t="b">
        <f t="shared" si="0"/>
        <v>0</v>
      </c>
      <c r="CU12" s="41">
        <v>142</v>
      </c>
      <c r="CV12" s="36">
        <v>138000</v>
      </c>
      <c r="CW12" s="36">
        <v>146000</v>
      </c>
      <c r="CX12" s="39" t="b">
        <f t="shared" si="1"/>
        <v>0</v>
      </c>
      <c r="CY12" s="41">
        <v>142</v>
      </c>
      <c r="CZ12" s="36">
        <v>138000</v>
      </c>
      <c r="DA12" s="36">
        <v>146000</v>
      </c>
      <c r="DB12" s="39" t="b">
        <f t="shared" si="2"/>
        <v>0</v>
      </c>
      <c r="DC12" s="41">
        <v>142</v>
      </c>
      <c r="DD12" s="36">
        <v>138000</v>
      </c>
      <c r="DE12" s="36">
        <v>146000</v>
      </c>
      <c r="DF12" s="39" t="b">
        <f t="shared" si="3"/>
        <v>0</v>
      </c>
      <c r="DG12" s="41">
        <v>142</v>
      </c>
      <c r="DH12" s="36">
        <v>138000</v>
      </c>
      <c r="DI12" s="36">
        <v>146000</v>
      </c>
      <c r="DJ12" s="39" t="b">
        <f t="shared" si="4"/>
        <v>0</v>
      </c>
      <c r="DK12" s="41">
        <v>142</v>
      </c>
      <c r="DL12" s="36">
        <v>138000</v>
      </c>
      <c r="DM12" s="36">
        <v>146000</v>
      </c>
      <c r="DN12" s="39" t="b">
        <f t="shared" si="5"/>
        <v>0</v>
      </c>
      <c r="DO12" s="5"/>
    </row>
    <row r="13" spans="1:119" ht="21" customHeight="1" thickBot="1">
      <c r="A13" s="280"/>
      <c r="B13" s="281"/>
      <c r="C13" s="281"/>
      <c r="D13" s="281"/>
      <c r="E13" s="281"/>
      <c r="F13" s="282"/>
      <c r="G13" s="163"/>
      <c r="H13" s="164"/>
      <c r="I13" s="164"/>
      <c r="J13" s="164"/>
      <c r="K13" s="164"/>
      <c r="L13" s="164"/>
      <c r="M13" s="164"/>
      <c r="N13" s="164"/>
      <c r="O13" s="164"/>
      <c r="P13" s="165"/>
      <c r="Q13" s="174"/>
      <c r="R13" s="164"/>
      <c r="S13" s="164"/>
      <c r="T13" s="164"/>
      <c r="U13" s="164"/>
      <c r="V13" s="164"/>
      <c r="W13" s="164"/>
      <c r="X13" s="164"/>
      <c r="Y13" s="164"/>
      <c r="Z13" s="175"/>
      <c r="AA13" s="100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88"/>
      <c r="AN13" s="189"/>
      <c r="AO13" s="190"/>
      <c r="AP13" s="113"/>
      <c r="AQ13" s="113"/>
      <c r="AR13" s="153"/>
      <c r="AS13" s="154"/>
      <c r="AT13" s="113"/>
      <c r="AU13" s="142"/>
      <c r="AV13" s="244">
        <f>IF(AV11&gt;0,AV11+AV12,"")</f>
      </c>
      <c r="AW13" s="245"/>
      <c r="AX13" s="245"/>
      <c r="AY13" s="245"/>
      <c r="AZ13" s="245"/>
      <c r="BA13" s="245"/>
      <c r="BB13" s="245"/>
      <c r="BC13" s="245"/>
      <c r="BD13" s="245"/>
      <c r="BE13" s="52" t="s">
        <v>17</v>
      </c>
      <c r="BF13" s="196"/>
      <c r="BG13" s="197"/>
      <c r="BH13" s="197"/>
      <c r="BI13" s="197"/>
      <c r="BJ13" s="197"/>
      <c r="BK13" s="197"/>
      <c r="BL13" s="197"/>
      <c r="BM13" s="197"/>
      <c r="BN13" s="232"/>
      <c r="BO13" s="233"/>
      <c r="BP13" s="233"/>
      <c r="BQ13" s="234"/>
      <c r="BR13" s="253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5"/>
      <c r="CD13" s="235"/>
      <c r="CE13" s="80"/>
      <c r="CF13" s="80"/>
      <c r="CG13" s="80"/>
      <c r="CH13" s="5"/>
      <c r="CI13" s="5"/>
      <c r="CJ13" s="5"/>
      <c r="CK13" s="5"/>
      <c r="CL13" s="5"/>
      <c r="CM13" s="5"/>
      <c r="CN13" s="5"/>
      <c r="CO13" s="5"/>
      <c r="CP13" s="5"/>
      <c r="CQ13" s="41">
        <v>150</v>
      </c>
      <c r="CR13" s="36">
        <v>146000</v>
      </c>
      <c r="CS13" s="36">
        <v>155000</v>
      </c>
      <c r="CT13" s="39" t="b">
        <f t="shared" si="0"/>
        <v>0</v>
      </c>
      <c r="CU13" s="41">
        <v>150</v>
      </c>
      <c r="CV13" s="36">
        <v>146000</v>
      </c>
      <c r="CW13" s="36">
        <v>155000</v>
      </c>
      <c r="CX13" s="39" t="b">
        <f t="shared" si="1"/>
        <v>0</v>
      </c>
      <c r="CY13" s="41">
        <v>150</v>
      </c>
      <c r="CZ13" s="36">
        <v>146000</v>
      </c>
      <c r="DA13" s="36">
        <v>155000</v>
      </c>
      <c r="DB13" s="39" t="b">
        <f t="shared" si="2"/>
        <v>0</v>
      </c>
      <c r="DC13" s="41">
        <v>150</v>
      </c>
      <c r="DD13" s="36">
        <v>146000</v>
      </c>
      <c r="DE13" s="36">
        <v>155000</v>
      </c>
      <c r="DF13" s="39" t="b">
        <f t="shared" si="3"/>
        <v>0</v>
      </c>
      <c r="DG13" s="41">
        <v>150</v>
      </c>
      <c r="DH13" s="36">
        <v>146000</v>
      </c>
      <c r="DI13" s="36">
        <v>155000</v>
      </c>
      <c r="DJ13" s="39" t="b">
        <f t="shared" si="4"/>
        <v>0</v>
      </c>
      <c r="DK13" s="41">
        <v>150</v>
      </c>
      <c r="DL13" s="36">
        <v>146000</v>
      </c>
      <c r="DM13" s="36">
        <v>155000</v>
      </c>
      <c r="DN13" s="39" t="b">
        <f t="shared" si="5"/>
        <v>0</v>
      </c>
      <c r="DO13" s="5"/>
    </row>
    <row r="14" spans="1:119" ht="21" customHeight="1" thickBot="1">
      <c r="A14" s="163"/>
      <c r="B14" s="164"/>
      <c r="C14" s="164"/>
      <c r="D14" s="164"/>
      <c r="E14" s="164"/>
      <c r="F14" s="175"/>
      <c r="G14" s="274" t="s">
        <v>34</v>
      </c>
      <c r="H14" s="275"/>
      <c r="I14" s="275"/>
      <c r="J14" s="275"/>
      <c r="K14" s="275"/>
      <c r="L14" s="275"/>
      <c r="M14" s="275"/>
      <c r="N14" s="275"/>
      <c r="O14" s="275"/>
      <c r="P14" s="276"/>
      <c r="Q14" s="286"/>
      <c r="R14" s="287"/>
      <c r="S14" s="287"/>
      <c r="T14" s="288" t="s">
        <v>36</v>
      </c>
      <c r="U14" s="287"/>
      <c r="V14" s="287"/>
      <c r="W14" s="287"/>
      <c r="X14" s="289"/>
      <c r="Y14" s="283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5"/>
      <c r="BR14" s="256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8"/>
      <c r="CD14" s="235"/>
      <c r="CE14" s="80"/>
      <c r="CF14" s="80"/>
      <c r="CG14" s="80"/>
      <c r="CH14" s="5"/>
      <c r="CI14" s="5"/>
      <c r="CJ14" s="5"/>
      <c r="CK14" s="5"/>
      <c r="CL14" s="5"/>
      <c r="CM14" s="5"/>
      <c r="CN14" s="5"/>
      <c r="CO14" s="5"/>
      <c r="CP14" s="5"/>
      <c r="CQ14" s="72">
        <v>160</v>
      </c>
      <c r="CR14" s="73">
        <v>155000</v>
      </c>
      <c r="CS14" s="73">
        <v>165000</v>
      </c>
      <c r="CT14" s="74" t="b">
        <f t="shared" si="0"/>
        <v>0</v>
      </c>
      <c r="CU14" s="72">
        <v>160</v>
      </c>
      <c r="CV14" s="73">
        <v>155000</v>
      </c>
      <c r="CW14" s="73">
        <v>165000</v>
      </c>
      <c r="CX14" s="74" t="b">
        <f t="shared" si="1"/>
        <v>0</v>
      </c>
      <c r="CY14" s="72">
        <v>160</v>
      </c>
      <c r="CZ14" s="73">
        <v>155000</v>
      </c>
      <c r="DA14" s="73">
        <v>165000</v>
      </c>
      <c r="DB14" s="74" t="b">
        <f t="shared" si="2"/>
        <v>0</v>
      </c>
      <c r="DC14" s="72">
        <v>160</v>
      </c>
      <c r="DD14" s="73">
        <v>155000</v>
      </c>
      <c r="DE14" s="73">
        <v>165000</v>
      </c>
      <c r="DF14" s="74" t="b">
        <f t="shared" si="3"/>
        <v>0</v>
      </c>
      <c r="DG14" s="72">
        <v>160</v>
      </c>
      <c r="DH14" s="73">
        <v>155000</v>
      </c>
      <c r="DI14" s="73">
        <v>165000</v>
      </c>
      <c r="DJ14" s="74" t="b">
        <f t="shared" si="4"/>
        <v>0</v>
      </c>
      <c r="DK14" s="72">
        <v>160</v>
      </c>
      <c r="DL14" s="73">
        <v>155000</v>
      </c>
      <c r="DM14" s="73">
        <v>165000</v>
      </c>
      <c r="DN14" s="74" t="b">
        <f t="shared" si="5"/>
        <v>0</v>
      </c>
      <c r="DO14" s="5"/>
    </row>
    <row r="15" spans="1:119" ht="21" customHeight="1">
      <c r="A15" s="277"/>
      <c r="B15" s="278"/>
      <c r="C15" s="278"/>
      <c r="D15" s="278"/>
      <c r="E15" s="278"/>
      <c r="F15" s="279"/>
      <c r="G15" s="157"/>
      <c r="H15" s="158"/>
      <c r="I15" s="158"/>
      <c r="J15" s="158"/>
      <c r="K15" s="158"/>
      <c r="L15" s="158"/>
      <c r="M15" s="158"/>
      <c r="N15" s="158"/>
      <c r="O15" s="158"/>
      <c r="P15" s="159"/>
      <c r="Q15" s="166"/>
      <c r="R15" s="158"/>
      <c r="S15" s="158"/>
      <c r="T15" s="158"/>
      <c r="U15" s="158"/>
      <c r="V15" s="158"/>
      <c r="W15" s="158"/>
      <c r="X15" s="158"/>
      <c r="Y15" s="158"/>
      <c r="Z15" s="167"/>
      <c r="AA15" s="59"/>
      <c r="AB15" s="60"/>
      <c r="AC15" s="61"/>
      <c r="AD15" s="62"/>
      <c r="AE15" s="63"/>
      <c r="AF15" s="64"/>
      <c r="AG15" s="92"/>
      <c r="AH15" s="93"/>
      <c r="AI15" s="92"/>
      <c r="AJ15" s="93"/>
      <c r="AK15" s="92"/>
      <c r="AL15" s="103"/>
      <c r="AM15" s="182" t="s">
        <v>35</v>
      </c>
      <c r="AN15" s="183"/>
      <c r="AO15" s="184"/>
      <c r="AP15" s="198" t="s">
        <v>1</v>
      </c>
      <c r="AQ15" s="141"/>
      <c r="AR15" s="141" t="s">
        <v>4</v>
      </c>
      <c r="AS15" s="141"/>
      <c r="AT15" s="141" t="s">
        <v>0</v>
      </c>
      <c r="AU15" s="143"/>
      <c r="AV15" s="180"/>
      <c r="AW15" s="181"/>
      <c r="AX15" s="181"/>
      <c r="AY15" s="181"/>
      <c r="AZ15" s="181"/>
      <c r="BA15" s="181"/>
      <c r="BB15" s="181"/>
      <c r="BC15" s="181"/>
      <c r="BD15" s="181"/>
      <c r="BE15" s="33"/>
      <c r="BF15" s="191"/>
      <c r="BG15" s="192"/>
      <c r="BH15" s="192"/>
      <c r="BI15" s="192"/>
      <c r="BJ15" s="192"/>
      <c r="BK15" s="192"/>
      <c r="BL15" s="192"/>
      <c r="BM15" s="192"/>
      <c r="BN15" s="226"/>
      <c r="BO15" s="227"/>
      <c r="BP15" s="227"/>
      <c r="BQ15" s="228"/>
      <c r="BR15" s="250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2"/>
      <c r="CD15" s="235"/>
      <c r="CE15" s="80"/>
      <c r="CF15" s="80"/>
      <c r="CG15" s="80"/>
      <c r="CH15" s="5"/>
      <c r="CI15" s="5"/>
      <c r="CJ15" s="5"/>
      <c r="CK15" s="5"/>
      <c r="CL15" s="5"/>
      <c r="CM15" s="5"/>
      <c r="CN15" s="5"/>
      <c r="CO15" s="5"/>
      <c r="CP15" s="5"/>
      <c r="CQ15" s="72">
        <v>170</v>
      </c>
      <c r="CR15" s="73">
        <v>165000</v>
      </c>
      <c r="CS15" s="73">
        <v>175000</v>
      </c>
      <c r="CT15" s="74" t="b">
        <f t="shared" si="0"/>
        <v>0</v>
      </c>
      <c r="CU15" s="72">
        <v>170</v>
      </c>
      <c r="CV15" s="73">
        <v>165000</v>
      </c>
      <c r="CW15" s="73">
        <v>175000</v>
      </c>
      <c r="CX15" s="74" t="b">
        <f t="shared" si="1"/>
        <v>0</v>
      </c>
      <c r="CY15" s="72">
        <v>170</v>
      </c>
      <c r="CZ15" s="73">
        <v>165000</v>
      </c>
      <c r="DA15" s="73">
        <v>175000</v>
      </c>
      <c r="DB15" s="74" t="b">
        <f t="shared" si="2"/>
        <v>0</v>
      </c>
      <c r="DC15" s="72">
        <v>170</v>
      </c>
      <c r="DD15" s="73">
        <v>165000</v>
      </c>
      <c r="DE15" s="73">
        <v>175000</v>
      </c>
      <c r="DF15" s="74" t="b">
        <f t="shared" si="3"/>
        <v>0</v>
      </c>
      <c r="DG15" s="72">
        <v>170</v>
      </c>
      <c r="DH15" s="73">
        <v>165000</v>
      </c>
      <c r="DI15" s="73">
        <v>175000</v>
      </c>
      <c r="DJ15" s="74" t="b">
        <f t="shared" si="4"/>
        <v>0</v>
      </c>
      <c r="DK15" s="72">
        <v>170</v>
      </c>
      <c r="DL15" s="73">
        <v>165000</v>
      </c>
      <c r="DM15" s="73">
        <v>175000</v>
      </c>
      <c r="DN15" s="74" t="b">
        <f t="shared" si="5"/>
        <v>0</v>
      </c>
      <c r="DO15" s="5"/>
    </row>
    <row r="16" spans="1:119" ht="21" customHeight="1">
      <c r="A16" s="280"/>
      <c r="B16" s="281"/>
      <c r="C16" s="281"/>
      <c r="D16" s="281"/>
      <c r="E16" s="281"/>
      <c r="F16" s="282"/>
      <c r="G16" s="160"/>
      <c r="H16" s="161"/>
      <c r="I16" s="161"/>
      <c r="J16" s="161"/>
      <c r="K16" s="161"/>
      <c r="L16" s="161"/>
      <c r="M16" s="161"/>
      <c r="N16" s="161"/>
      <c r="O16" s="161"/>
      <c r="P16" s="162"/>
      <c r="Q16" s="172"/>
      <c r="R16" s="161"/>
      <c r="S16" s="161"/>
      <c r="T16" s="161"/>
      <c r="U16" s="161"/>
      <c r="V16" s="161"/>
      <c r="W16" s="161"/>
      <c r="X16" s="161"/>
      <c r="Y16" s="161"/>
      <c r="Z16" s="173"/>
      <c r="AA16" s="56"/>
      <c r="AB16" s="57"/>
      <c r="AC16" s="58"/>
      <c r="AD16" s="53"/>
      <c r="AE16" s="54"/>
      <c r="AF16" s="55"/>
      <c r="AG16" s="94"/>
      <c r="AH16" s="95"/>
      <c r="AI16" s="94"/>
      <c r="AJ16" s="95"/>
      <c r="AK16" s="94"/>
      <c r="AL16" s="104"/>
      <c r="AM16" s="185"/>
      <c r="AN16" s="186"/>
      <c r="AO16" s="187"/>
      <c r="AP16" s="112"/>
      <c r="AQ16" s="112"/>
      <c r="AR16" s="151"/>
      <c r="AS16" s="152"/>
      <c r="AT16" s="112"/>
      <c r="AU16" s="115"/>
      <c r="AV16" s="155"/>
      <c r="AW16" s="156"/>
      <c r="AX16" s="156"/>
      <c r="AY16" s="156"/>
      <c r="AZ16" s="156"/>
      <c r="BA16" s="156"/>
      <c r="BB16" s="156"/>
      <c r="BC16" s="156"/>
      <c r="BD16" s="156"/>
      <c r="BE16" s="32"/>
      <c r="BF16" s="194" t="str">
        <f>IF(ISNUMBER(AV17),MAX(CX2:CX51)," ")</f>
        <v> </v>
      </c>
      <c r="BG16" s="195"/>
      <c r="BH16" s="195"/>
      <c r="BI16" s="195"/>
      <c r="BJ16" s="195"/>
      <c r="BK16" s="195"/>
      <c r="BL16" s="195"/>
      <c r="BM16" s="195"/>
      <c r="BN16" s="229"/>
      <c r="BO16" s="230"/>
      <c r="BP16" s="230"/>
      <c r="BQ16" s="231"/>
      <c r="BR16" s="253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5"/>
      <c r="CD16" s="235"/>
      <c r="CE16" s="80"/>
      <c r="CF16" s="80"/>
      <c r="CG16" s="80"/>
      <c r="CH16" s="5"/>
      <c r="CI16" s="5"/>
      <c r="CJ16" s="5"/>
      <c r="CK16" s="5"/>
      <c r="CL16" s="5"/>
      <c r="CM16" s="5"/>
      <c r="CN16" s="5"/>
      <c r="CO16" s="5"/>
      <c r="CP16" s="5"/>
      <c r="CQ16" s="41">
        <v>180</v>
      </c>
      <c r="CR16" s="36">
        <v>175000</v>
      </c>
      <c r="CS16" s="36">
        <v>185000</v>
      </c>
      <c r="CT16" s="39" t="b">
        <f t="shared" si="0"/>
        <v>0</v>
      </c>
      <c r="CU16" s="41">
        <v>180</v>
      </c>
      <c r="CV16" s="36">
        <v>175000</v>
      </c>
      <c r="CW16" s="36">
        <v>185000</v>
      </c>
      <c r="CX16" s="39" t="b">
        <f t="shared" si="1"/>
        <v>0</v>
      </c>
      <c r="CY16" s="41">
        <v>180</v>
      </c>
      <c r="CZ16" s="36">
        <v>175000</v>
      </c>
      <c r="DA16" s="36">
        <v>185000</v>
      </c>
      <c r="DB16" s="39" t="b">
        <f t="shared" si="2"/>
        <v>0</v>
      </c>
      <c r="DC16" s="41">
        <v>180</v>
      </c>
      <c r="DD16" s="36">
        <v>175000</v>
      </c>
      <c r="DE16" s="36">
        <v>185000</v>
      </c>
      <c r="DF16" s="39" t="b">
        <f t="shared" si="3"/>
        <v>0</v>
      </c>
      <c r="DG16" s="41">
        <v>180</v>
      </c>
      <c r="DH16" s="36">
        <v>175000</v>
      </c>
      <c r="DI16" s="36">
        <v>185000</v>
      </c>
      <c r="DJ16" s="39" t="b">
        <f t="shared" si="4"/>
        <v>0</v>
      </c>
      <c r="DK16" s="41">
        <v>180</v>
      </c>
      <c r="DL16" s="36">
        <v>175000</v>
      </c>
      <c r="DM16" s="36">
        <v>185000</v>
      </c>
      <c r="DN16" s="39" t="b">
        <f t="shared" si="5"/>
        <v>0</v>
      </c>
      <c r="DO16" s="5"/>
    </row>
    <row r="17" spans="1:119" ht="21" customHeight="1" thickBot="1">
      <c r="A17" s="280"/>
      <c r="B17" s="281"/>
      <c r="C17" s="281"/>
      <c r="D17" s="281"/>
      <c r="E17" s="281"/>
      <c r="F17" s="282"/>
      <c r="G17" s="163"/>
      <c r="H17" s="164"/>
      <c r="I17" s="164"/>
      <c r="J17" s="164"/>
      <c r="K17" s="164"/>
      <c r="L17" s="164"/>
      <c r="M17" s="164"/>
      <c r="N17" s="164"/>
      <c r="O17" s="164"/>
      <c r="P17" s="165"/>
      <c r="Q17" s="174"/>
      <c r="R17" s="164"/>
      <c r="S17" s="164"/>
      <c r="T17" s="164"/>
      <c r="U17" s="164"/>
      <c r="V17" s="164"/>
      <c r="W17" s="164"/>
      <c r="X17" s="164"/>
      <c r="Y17" s="164"/>
      <c r="Z17" s="175"/>
      <c r="AA17" s="100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  <c r="AM17" s="188"/>
      <c r="AN17" s="189"/>
      <c r="AO17" s="190"/>
      <c r="AP17" s="113"/>
      <c r="AQ17" s="113"/>
      <c r="AR17" s="153"/>
      <c r="AS17" s="154"/>
      <c r="AT17" s="113"/>
      <c r="AU17" s="142"/>
      <c r="AV17" s="244">
        <f>IF(AV15&gt;0,AV15+AV16,"")</f>
      </c>
      <c r="AW17" s="245"/>
      <c r="AX17" s="245"/>
      <c r="AY17" s="245"/>
      <c r="AZ17" s="245"/>
      <c r="BA17" s="245"/>
      <c r="BB17" s="245"/>
      <c r="BC17" s="245"/>
      <c r="BD17" s="245"/>
      <c r="BE17" s="52" t="s">
        <v>17</v>
      </c>
      <c r="BF17" s="196"/>
      <c r="BG17" s="197"/>
      <c r="BH17" s="197"/>
      <c r="BI17" s="197"/>
      <c r="BJ17" s="197"/>
      <c r="BK17" s="197"/>
      <c r="BL17" s="197"/>
      <c r="BM17" s="197"/>
      <c r="BN17" s="232"/>
      <c r="BO17" s="233"/>
      <c r="BP17" s="233"/>
      <c r="BQ17" s="234"/>
      <c r="BR17" s="253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5"/>
      <c r="CD17" s="235"/>
      <c r="CE17" s="80"/>
      <c r="CF17" s="80"/>
      <c r="CG17" s="80"/>
      <c r="CH17" s="5"/>
      <c r="CI17" s="5"/>
      <c r="CJ17" s="5"/>
      <c r="CK17" s="5"/>
      <c r="CL17" s="5"/>
      <c r="CM17" s="5"/>
      <c r="CN17" s="5"/>
      <c r="CO17" s="5"/>
      <c r="CP17" s="5"/>
      <c r="CQ17" s="41">
        <v>190</v>
      </c>
      <c r="CR17" s="36">
        <v>185000</v>
      </c>
      <c r="CS17" s="36">
        <v>195000</v>
      </c>
      <c r="CT17" s="39" t="b">
        <f t="shared" si="0"/>
        <v>0</v>
      </c>
      <c r="CU17" s="41">
        <v>190</v>
      </c>
      <c r="CV17" s="36">
        <v>185000</v>
      </c>
      <c r="CW17" s="36">
        <v>195000</v>
      </c>
      <c r="CX17" s="39" t="b">
        <f t="shared" si="1"/>
        <v>0</v>
      </c>
      <c r="CY17" s="41">
        <v>190</v>
      </c>
      <c r="CZ17" s="36">
        <v>185000</v>
      </c>
      <c r="DA17" s="36">
        <v>195000</v>
      </c>
      <c r="DB17" s="39" t="b">
        <f t="shared" si="2"/>
        <v>0</v>
      </c>
      <c r="DC17" s="41">
        <v>190</v>
      </c>
      <c r="DD17" s="36">
        <v>185000</v>
      </c>
      <c r="DE17" s="36">
        <v>195000</v>
      </c>
      <c r="DF17" s="39" t="b">
        <f t="shared" si="3"/>
        <v>0</v>
      </c>
      <c r="DG17" s="41">
        <v>190</v>
      </c>
      <c r="DH17" s="36">
        <v>185000</v>
      </c>
      <c r="DI17" s="36">
        <v>195000</v>
      </c>
      <c r="DJ17" s="39" t="b">
        <f t="shared" si="4"/>
        <v>0</v>
      </c>
      <c r="DK17" s="41">
        <v>190</v>
      </c>
      <c r="DL17" s="36">
        <v>185000</v>
      </c>
      <c r="DM17" s="36">
        <v>195000</v>
      </c>
      <c r="DN17" s="39" t="b">
        <f t="shared" si="5"/>
        <v>0</v>
      </c>
      <c r="DO17" s="5"/>
    </row>
    <row r="18" spans="1:119" ht="21" customHeight="1" thickBot="1">
      <c r="A18" s="163"/>
      <c r="B18" s="164"/>
      <c r="C18" s="164"/>
      <c r="D18" s="164"/>
      <c r="E18" s="164"/>
      <c r="F18" s="175"/>
      <c r="G18" s="274" t="s">
        <v>34</v>
      </c>
      <c r="H18" s="275"/>
      <c r="I18" s="275"/>
      <c r="J18" s="275"/>
      <c r="K18" s="275"/>
      <c r="L18" s="275"/>
      <c r="M18" s="275"/>
      <c r="N18" s="275"/>
      <c r="O18" s="275"/>
      <c r="P18" s="276"/>
      <c r="Q18" s="286"/>
      <c r="R18" s="287"/>
      <c r="S18" s="287"/>
      <c r="T18" s="288" t="s">
        <v>36</v>
      </c>
      <c r="U18" s="287"/>
      <c r="V18" s="287"/>
      <c r="W18" s="287"/>
      <c r="X18" s="289"/>
      <c r="Y18" s="283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5"/>
      <c r="BR18" s="256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8"/>
      <c r="CD18" s="235"/>
      <c r="CE18" s="80"/>
      <c r="CF18" s="80"/>
      <c r="CG18" s="80"/>
      <c r="CH18" s="5"/>
      <c r="CI18" s="5"/>
      <c r="CJ18" s="5"/>
      <c r="CK18" s="5"/>
      <c r="CL18" s="5"/>
      <c r="CM18" s="5"/>
      <c r="CN18" s="5"/>
      <c r="CO18" s="5"/>
      <c r="CP18" s="5"/>
      <c r="CQ18" s="41">
        <v>200</v>
      </c>
      <c r="CR18" s="36">
        <v>195000</v>
      </c>
      <c r="CS18" s="36">
        <v>210000</v>
      </c>
      <c r="CT18" s="39" t="b">
        <f t="shared" si="0"/>
        <v>0</v>
      </c>
      <c r="CU18" s="41">
        <v>200</v>
      </c>
      <c r="CV18" s="36">
        <v>195000</v>
      </c>
      <c r="CW18" s="36">
        <v>210000</v>
      </c>
      <c r="CX18" s="39" t="b">
        <f t="shared" si="1"/>
        <v>0</v>
      </c>
      <c r="CY18" s="41">
        <v>200</v>
      </c>
      <c r="CZ18" s="36">
        <v>195000</v>
      </c>
      <c r="DA18" s="36">
        <v>210000</v>
      </c>
      <c r="DB18" s="39" t="b">
        <f t="shared" si="2"/>
        <v>0</v>
      </c>
      <c r="DC18" s="41">
        <v>200</v>
      </c>
      <c r="DD18" s="36">
        <v>195000</v>
      </c>
      <c r="DE18" s="36">
        <v>210000</v>
      </c>
      <c r="DF18" s="39" t="b">
        <f t="shared" si="3"/>
        <v>0</v>
      </c>
      <c r="DG18" s="41">
        <v>200</v>
      </c>
      <c r="DH18" s="36">
        <v>195000</v>
      </c>
      <c r="DI18" s="36">
        <v>210000</v>
      </c>
      <c r="DJ18" s="39" t="b">
        <f t="shared" si="4"/>
        <v>0</v>
      </c>
      <c r="DK18" s="41">
        <v>200</v>
      </c>
      <c r="DL18" s="36">
        <v>195000</v>
      </c>
      <c r="DM18" s="36">
        <v>210000</v>
      </c>
      <c r="DN18" s="39" t="b">
        <f t="shared" si="5"/>
        <v>0</v>
      </c>
      <c r="DO18" s="5"/>
    </row>
    <row r="19" spans="1:119" ht="21" customHeight="1">
      <c r="A19" s="277"/>
      <c r="B19" s="278"/>
      <c r="C19" s="278"/>
      <c r="D19" s="278"/>
      <c r="E19" s="278"/>
      <c r="F19" s="279"/>
      <c r="G19" s="157"/>
      <c r="H19" s="158"/>
      <c r="I19" s="158"/>
      <c r="J19" s="158"/>
      <c r="K19" s="158"/>
      <c r="L19" s="158"/>
      <c r="M19" s="158"/>
      <c r="N19" s="158"/>
      <c r="O19" s="158"/>
      <c r="P19" s="159"/>
      <c r="Q19" s="166"/>
      <c r="R19" s="158"/>
      <c r="S19" s="158"/>
      <c r="T19" s="158"/>
      <c r="U19" s="158"/>
      <c r="V19" s="158"/>
      <c r="W19" s="158"/>
      <c r="X19" s="158"/>
      <c r="Y19" s="158"/>
      <c r="Z19" s="167"/>
      <c r="AA19" s="59"/>
      <c r="AB19" s="60"/>
      <c r="AC19" s="61"/>
      <c r="AD19" s="62"/>
      <c r="AE19" s="63"/>
      <c r="AF19" s="64"/>
      <c r="AG19" s="92"/>
      <c r="AH19" s="93"/>
      <c r="AI19" s="92"/>
      <c r="AJ19" s="93"/>
      <c r="AK19" s="92"/>
      <c r="AL19" s="103"/>
      <c r="AM19" s="182" t="s">
        <v>35</v>
      </c>
      <c r="AN19" s="183"/>
      <c r="AO19" s="184"/>
      <c r="AP19" s="198" t="s">
        <v>1</v>
      </c>
      <c r="AQ19" s="141"/>
      <c r="AR19" s="141" t="s">
        <v>4</v>
      </c>
      <c r="AS19" s="141"/>
      <c r="AT19" s="141" t="s">
        <v>0</v>
      </c>
      <c r="AU19" s="143"/>
      <c r="AV19" s="180"/>
      <c r="AW19" s="181"/>
      <c r="AX19" s="181"/>
      <c r="AY19" s="181"/>
      <c r="AZ19" s="181"/>
      <c r="BA19" s="181"/>
      <c r="BB19" s="181"/>
      <c r="BC19" s="181"/>
      <c r="BD19" s="181"/>
      <c r="BE19" s="33"/>
      <c r="BF19" s="191"/>
      <c r="BG19" s="192"/>
      <c r="BH19" s="192"/>
      <c r="BI19" s="192"/>
      <c r="BJ19" s="192"/>
      <c r="BK19" s="192"/>
      <c r="BL19" s="192"/>
      <c r="BM19" s="193"/>
      <c r="BN19" s="226"/>
      <c r="BO19" s="227"/>
      <c r="BP19" s="227"/>
      <c r="BQ19" s="228"/>
      <c r="BR19" s="250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2"/>
      <c r="CD19" s="235"/>
      <c r="CE19" s="80"/>
      <c r="CF19" s="80"/>
      <c r="CG19" s="80"/>
      <c r="CH19" s="5"/>
      <c r="CI19" s="5"/>
      <c r="CJ19" s="5"/>
      <c r="CK19" s="5"/>
      <c r="CL19" s="5"/>
      <c r="CM19" s="5"/>
      <c r="CN19" s="5"/>
      <c r="CO19" s="5"/>
      <c r="CP19" s="5"/>
      <c r="CQ19" s="41">
        <v>220</v>
      </c>
      <c r="CR19" s="36">
        <v>210000</v>
      </c>
      <c r="CS19" s="36">
        <v>230000</v>
      </c>
      <c r="CT19" s="39" t="b">
        <f t="shared" si="0"/>
        <v>0</v>
      </c>
      <c r="CU19" s="41">
        <v>220</v>
      </c>
      <c r="CV19" s="36">
        <v>210000</v>
      </c>
      <c r="CW19" s="36">
        <v>230000</v>
      </c>
      <c r="CX19" s="39" t="b">
        <f t="shared" si="1"/>
        <v>0</v>
      </c>
      <c r="CY19" s="41">
        <v>220</v>
      </c>
      <c r="CZ19" s="36">
        <v>210000</v>
      </c>
      <c r="DA19" s="36">
        <v>230000</v>
      </c>
      <c r="DB19" s="39" t="b">
        <f t="shared" si="2"/>
        <v>0</v>
      </c>
      <c r="DC19" s="41">
        <v>220</v>
      </c>
      <c r="DD19" s="36">
        <v>210000</v>
      </c>
      <c r="DE19" s="36">
        <v>230000</v>
      </c>
      <c r="DF19" s="39" t="b">
        <f t="shared" si="3"/>
        <v>0</v>
      </c>
      <c r="DG19" s="41">
        <v>220</v>
      </c>
      <c r="DH19" s="36">
        <v>210000</v>
      </c>
      <c r="DI19" s="36">
        <v>230000</v>
      </c>
      <c r="DJ19" s="39" t="b">
        <f t="shared" si="4"/>
        <v>0</v>
      </c>
      <c r="DK19" s="41">
        <v>220</v>
      </c>
      <c r="DL19" s="36">
        <v>210000</v>
      </c>
      <c r="DM19" s="36">
        <v>230000</v>
      </c>
      <c r="DN19" s="39" t="b">
        <f t="shared" si="5"/>
        <v>0</v>
      </c>
      <c r="DO19" s="5"/>
    </row>
    <row r="20" spans="1:119" ht="21" customHeight="1">
      <c r="A20" s="280"/>
      <c r="B20" s="281"/>
      <c r="C20" s="281"/>
      <c r="D20" s="281"/>
      <c r="E20" s="281"/>
      <c r="F20" s="282"/>
      <c r="G20" s="160"/>
      <c r="H20" s="161"/>
      <c r="I20" s="161"/>
      <c r="J20" s="161"/>
      <c r="K20" s="161"/>
      <c r="L20" s="161"/>
      <c r="M20" s="161"/>
      <c r="N20" s="161"/>
      <c r="O20" s="161"/>
      <c r="P20" s="162"/>
      <c r="Q20" s="172"/>
      <c r="R20" s="161"/>
      <c r="S20" s="161"/>
      <c r="T20" s="161"/>
      <c r="U20" s="161"/>
      <c r="V20" s="161"/>
      <c r="W20" s="161"/>
      <c r="X20" s="161"/>
      <c r="Y20" s="161"/>
      <c r="Z20" s="173"/>
      <c r="AA20" s="56"/>
      <c r="AB20" s="57"/>
      <c r="AC20" s="58"/>
      <c r="AD20" s="53"/>
      <c r="AE20" s="54"/>
      <c r="AF20" s="55"/>
      <c r="AG20" s="94"/>
      <c r="AH20" s="95"/>
      <c r="AI20" s="94"/>
      <c r="AJ20" s="95"/>
      <c r="AK20" s="94"/>
      <c r="AL20" s="104"/>
      <c r="AM20" s="185"/>
      <c r="AN20" s="186"/>
      <c r="AO20" s="187"/>
      <c r="AP20" s="112"/>
      <c r="AQ20" s="112"/>
      <c r="AR20" s="151"/>
      <c r="AS20" s="152"/>
      <c r="AT20" s="112"/>
      <c r="AU20" s="115"/>
      <c r="AV20" s="155"/>
      <c r="AW20" s="156"/>
      <c r="AX20" s="156"/>
      <c r="AY20" s="156"/>
      <c r="AZ20" s="156"/>
      <c r="BA20" s="156"/>
      <c r="BB20" s="156"/>
      <c r="BC20" s="156"/>
      <c r="BD20" s="156"/>
      <c r="BE20" s="32"/>
      <c r="BF20" s="194" t="str">
        <f>IF(ISNUMBER(AV21),MAX(DB2:DB51)," ")</f>
        <v> </v>
      </c>
      <c r="BG20" s="195"/>
      <c r="BH20" s="195"/>
      <c r="BI20" s="195"/>
      <c r="BJ20" s="195"/>
      <c r="BK20" s="195"/>
      <c r="BL20" s="195"/>
      <c r="BM20" s="195"/>
      <c r="BN20" s="229"/>
      <c r="BO20" s="230"/>
      <c r="BP20" s="230"/>
      <c r="BQ20" s="231"/>
      <c r="BR20" s="253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5"/>
      <c r="CD20" s="235"/>
      <c r="CE20" s="80"/>
      <c r="CF20" s="80"/>
      <c r="CG20" s="80"/>
      <c r="CH20" s="5"/>
      <c r="CI20" s="5"/>
      <c r="CJ20" s="5"/>
      <c r="CK20" s="5"/>
      <c r="CL20" s="5"/>
      <c r="CM20" s="5"/>
      <c r="CN20" s="5"/>
      <c r="CO20" s="5"/>
      <c r="CP20" s="5"/>
      <c r="CQ20" s="41">
        <v>240</v>
      </c>
      <c r="CR20" s="36">
        <v>230000</v>
      </c>
      <c r="CS20" s="36">
        <v>250000</v>
      </c>
      <c r="CT20" s="39" t="b">
        <f t="shared" si="0"/>
        <v>0</v>
      </c>
      <c r="CU20" s="41">
        <v>240</v>
      </c>
      <c r="CV20" s="36">
        <v>230000</v>
      </c>
      <c r="CW20" s="36">
        <v>250000</v>
      </c>
      <c r="CX20" s="39" t="b">
        <f t="shared" si="1"/>
        <v>0</v>
      </c>
      <c r="CY20" s="41">
        <v>240</v>
      </c>
      <c r="CZ20" s="36">
        <v>230000</v>
      </c>
      <c r="DA20" s="36">
        <v>250000</v>
      </c>
      <c r="DB20" s="39" t="b">
        <f t="shared" si="2"/>
        <v>0</v>
      </c>
      <c r="DC20" s="41">
        <v>240</v>
      </c>
      <c r="DD20" s="36">
        <v>230000</v>
      </c>
      <c r="DE20" s="36">
        <v>250000</v>
      </c>
      <c r="DF20" s="39" t="b">
        <f t="shared" si="3"/>
        <v>0</v>
      </c>
      <c r="DG20" s="41">
        <v>240</v>
      </c>
      <c r="DH20" s="36">
        <v>230000</v>
      </c>
      <c r="DI20" s="36">
        <v>250000</v>
      </c>
      <c r="DJ20" s="39" t="b">
        <f t="shared" si="4"/>
        <v>0</v>
      </c>
      <c r="DK20" s="41">
        <v>240</v>
      </c>
      <c r="DL20" s="36">
        <v>230000</v>
      </c>
      <c r="DM20" s="36">
        <v>250000</v>
      </c>
      <c r="DN20" s="39" t="b">
        <f t="shared" si="5"/>
        <v>0</v>
      </c>
      <c r="DO20" s="5"/>
    </row>
    <row r="21" spans="1:119" ht="21" customHeight="1" thickBot="1">
      <c r="A21" s="280"/>
      <c r="B21" s="281"/>
      <c r="C21" s="281"/>
      <c r="D21" s="281"/>
      <c r="E21" s="281"/>
      <c r="F21" s="282"/>
      <c r="G21" s="163"/>
      <c r="H21" s="164"/>
      <c r="I21" s="164"/>
      <c r="J21" s="164"/>
      <c r="K21" s="164"/>
      <c r="L21" s="164"/>
      <c r="M21" s="164"/>
      <c r="N21" s="164"/>
      <c r="O21" s="164"/>
      <c r="P21" s="165"/>
      <c r="Q21" s="174"/>
      <c r="R21" s="164"/>
      <c r="S21" s="164"/>
      <c r="T21" s="164"/>
      <c r="U21" s="164"/>
      <c r="V21" s="164"/>
      <c r="W21" s="164"/>
      <c r="X21" s="164"/>
      <c r="Y21" s="164"/>
      <c r="Z21" s="175"/>
      <c r="AA21" s="100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/>
      <c r="AM21" s="188"/>
      <c r="AN21" s="189"/>
      <c r="AO21" s="190"/>
      <c r="AP21" s="113"/>
      <c r="AQ21" s="113"/>
      <c r="AR21" s="153"/>
      <c r="AS21" s="154"/>
      <c r="AT21" s="113"/>
      <c r="AU21" s="142"/>
      <c r="AV21" s="244">
        <f>IF(AV19&gt;0,AV19+AV20,"")</f>
      </c>
      <c r="AW21" s="245"/>
      <c r="AX21" s="245"/>
      <c r="AY21" s="245"/>
      <c r="AZ21" s="245"/>
      <c r="BA21" s="245"/>
      <c r="BB21" s="245"/>
      <c r="BC21" s="245"/>
      <c r="BD21" s="245"/>
      <c r="BE21" s="52" t="s">
        <v>17</v>
      </c>
      <c r="BF21" s="196"/>
      <c r="BG21" s="197"/>
      <c r="BH21" s="197"/>
      <c r="BI21" s="197"/>
      <c r="BJ21" s="197"/>
      <c r="BK21" s="197"/>
      <c r="BL21" s="197"/>
      <c r="BM21" s="197"/>
      <c r="BN21" s="232"/>
      <c r="BO21" s="233"/>
      <c r="BP21" s="233"/>
      <c r="BQ21" s="234"/>
      <c r="BR21" s="253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5"/>
      <c r="CD21" s="235"/>
      <c r="CE21" s="80"/>
      <c r="CF21" s="80"/>
      <c r="CG21" s="80"/>
      <c r="CH21" s="5"/>
      <c r="CI21" s="5"/>
      <c r="CJ21" s="5"/>
      <c r="CK21" s="5"/>
      <c r="CL21" s="5"/>
      <c r="CM21" s="5"/>
      <c r="CN21" s="5"/>
      <c r="CO21" s="5"/>
      <c r="CP21" s="5"/>
      <c r="CQ21" s="41">
        <v>260</v>
      </c>
      <c r="CR21" s="36">
        <v>250000</v>
      </c>
      <c r="CS21" s="36">
        <v>270000</v>
      </c>
      <c r="CT21" s="39" t="b">
        <f t="shared" si="0"/>
        <v>0</v>
      </c>
      <c r="CU21" s="41">
        <v>260</v>
      </c>
      <c r="CV21" s="36">
        <v>250000</v>
      </c>
      <c r="CW21" s="36">
        <v>270000</v>
      </c>
      <c r="CX21" s="39" t="b">
        <f t="shared" si="1"/>
        <v>0</v>
      </c>
      <c r="CY21" s="41">
        <v>260</v>
      </c>
      <c r="CZ21" s="36">
        <v>250000</v>
      </c>
      <c r="DA21" s="36">
        <v>270000</v>
      </c>
      <c r="DB21" s="39" t="b">
        <f t="shared" si="2"/>
        <v>0</v>
      </c>
      <c r="DC21" s="41">
        <v>260</v>
      </c>
      <c r="DD21" s="36">
        <v>250000</v>
      </c>
      <c r="DE21" s="36">
        <v>270000</v>
      </c>
      <c r="DF21" s="39" t="b">
        <f t="shared" si="3"/>
        <v>0</v>
      </c>
      <c r="DG21" s="41">
        <v>260</v>
      </c>
      <c r="DH21" s="36">
        <v>250000</v>
      </c>
      <c r="DI21" s="36">
        <v>270000</v>
      </c>
      <c r="DJ21" s="39" t="b">
        <f t="shared" si="4"/>
        <v>0</v>
      </c>
      <c r="DK21" s="41">
        <v>260</v>
      </c>
      <c r="DL21" s="36">
        <v>250000</v>
      </c>
      <c r="DM21" s="36">
        <v>270000</v>
      </c>
      <c r="DN21" s="39" t="b">
        <f t="shared" si="5"/>
        <v>0</v>
      </c>
      <c r="DO21" s="5"/>
    </row>
    <row r="22" spans="1:119" ht="21" customHeight="1" thickBot="1">
      <c r="A22" s="163"/>
      <c r="B22" s="164"/>
      <c r="C22" s="164"/>
      <c r="D22" s="164"/>
      <c r="E22" s="164"/>
      <c r="F22" s="175"/>
      <c r="G22" s="274" t="s">
        <v>34</v>
      </c>
      <c r="H22" s="275"/>
      <c r="I22" s="275"/>
      <c r="J22" s="275"/>
      <c r="K22" s="275"/>
      <c r="L22" s="275"/>
      <c r="M22" s="275"/>
      <c r="N22" s="275"/>
      <c r="O22" s="275"/>
      <c r="P22" s="276"/>
      <c r="Q22" s="286"/>
      <c r="R22" s="287"/>
      <c r="S22" s="287"/>
      <c r="T22" s="288" t="s">
        <v>36</v>
      </c>
      <c r="U22" s="287"/>
      <c r="V22" s="287"/>
      <c r="W22" s="287"/>
      <c r="X22" s="289"/>
      <c r="Y22" s="283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5"/>
      <c r="BR22" s="256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8"/>
      <c r="CD22" s="235"/>
      <c r="CE22" s="80"/>
      <c r="CF22" s="80"/>
      <c r="CG22" s="80"/>
      <c r="CH22" s="5"/>
      <c r="CI22" s="5"/>
      <c r="CJ22" s="5"/>
      <c r="CK22" s="5"/>
      <c r="CL22" s="5"/>
      <c r="CM22" s="5"/>
      <c r="CO22" s="5"/>
      <c r="CP22" s="5"/>
      <c r="CQ22" s="41">
        <v>280</v>
      </c>
      <c r="CR22" s="36">
        <v>270000</v>
      </c>
      <c r="CS22" s="36">
        <v>290000</v>
      </c>
      <c r="CT22" s="39" t="b">
        <f t="shared" si="0"/>
        <v>0</v>
      </c>
      <c r="CU22" s="41">
        <v>280</v>
      </c>
      <c r="CV22" s="36">
        <v>270000</v>
      </c>
      <c r="CW22" s="36">
        <v>290000</v>
      </c>
      <c r="CX22" s="39" t="b">
        <f t="shared" si="1"/>
        <v>0</v>
      </c>
      <c r="CY22" s="41">
        <v>280</v>
      </c>
      <c r="CZ22" s="36">
        <v>270000</v>
      </c>
      <c r="DA22" s="36">
        <v>290000</v>
      </c>
      <c r="DB22" s="39" t="b">
        <f t="shared" si="2"/>
        <v>0</v>
      </c>
      <c r="DC22" s="41">
        <v>280</v>
      </c>
      <c r="DD22" s="36">
        <v>270000</v>
      </c>
      <c r="DE22" s="36">
        <v>290000</v>
      </c>
      <c r="DF22" s="39" t="b">
        <f t="shared" si="3"/>
        <v>0</v>
      </c>
      <c r="DG22" s="41">
        <v>280</v>
      </c>
      <c r="DH22" s="36">
        <v>270000</v>
      </c>
      <c r="DI22" s="36">
        <v>290000</v>
      </c>
      <c r="DJ22" s="39" t="b">
        <f t="shared" si="4"/>
        <v>0</v>
      </c>
      <c r="DK22" s="41">
        <v>280</v>
      </c>
      <c r="DL22" s="36">
        <v>270000</v>
      </c>
      <c r="DM22" s="36">
        <v>290000</v>
      </c>
      <c r="DN22" s="39" t="b">
        <f t="shared" si="5"/>
        <v>0</v>
      </c>
      <c r="DO22" s="5"/>
    </row>
    <row r="23" spans="1:119" ht="21" customHeight="1">
      <c r="A23" s="277"/>
      <c r="B23" s="278"/>
      <c r="C23" s="278"/>
      <c r="D23" s="278"/>
      <c r="E23" s="278"/>
      <c r="F23" s="279"/>
      <c r="G23" s="157"/>
      <c r="H23" s="158"/>
      <c r="I23" s="158"/>
      <c r="J23" s="158"/>
      <c r="K23" s="158"/>
      <c r="L23" s="158"/>
      <c r="M23" s="158"/>
      <c r="N23" s="158"/>
      <c r="O23" s="158"/>
      <c r="P23" s="159"/>
      <c r="Q23" s="166"/>
      <c r="R23" s="158"/>
      <c r="S23" s="158"/>
      <c r="T23" s="158"/>
      <c r="U23" s="158"/>
      <c r="V23" s="158"/>
      <c r="W23" s="158"/>
      <c r="X23" s="158"/>
      <c r="Y23" s="158"/>
      <c r="Z23" s="167"/>
      <c r="AA23" s="59"/>
      <c r="AB23" s="60"/>
      <c r="AC23" s="61"/>
      <c r="AD23" s="62"/>
      <c r="AE23" s="63"/>
      <c r="AF23" s="64"/>
      <c r="AG23" s="92"/>
      <c r="AH23" s="93"/>
      <c r="AI23" s="92"/>
      <c r="AJ23" s="93"/>
      <c r="AK23" s="92"/>
      <c r="AL23" s="103"/>
      <c r="AM23" s="182" t="s">
        <v>35</v>
      </c>
      <c r="AN23" s="183"/>
      <c r="AO23" s="184"/>
      <c r="AP23" s="198" t="s">
        <v>1</v>
      </c>
      <c r="AQ23" s="141"/>
      <c r="AR23" s="141" t="s">
        <v>4</v>
      </c>
      <c r="AS23" s="141"/>
      <c r="AT23" s="141" t="s">
        <v>0</v>
      </c>
      <c r="AU23" s="143"/>
      <c r="AV23" s="180"/>
      <c r="AW23" s="181"/>
      <c r="AX23" s="181"/>
      <c r="AY23" s="181"/>
      <c r="AZ23" s="181"/>
      <c r="BA23" s="181"/>
      <c r="BB23" s="181"/>
      <c r="BC23" s="181"/>
      <c r="BD23" s="181"/>
      <c r="BE23" s="33"/>
      <c r="BF23" s="191"/>
      <c r="BG23" s="192"/>
      <c r="BH23" s="192"/>
      <c r="BI23" s="192"/>
      <c r="BJ23" s="192"/>
      <c r="BK23" s="192"/>
      <c r="BL23" s="192"/>
      <c r="BM23" s="193"/>
      <c r="BN23" s="226"/>
      <c r="BO23" s="227"/>
      <c r="BP23" s="227"/>
      <c r="BQ23" s="228"/>
      <c r="BR23" s="250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2"/>
      <c r="CD23" s="235"/>
      <c r="CE23" s="80"/>
      <c r="CF23" s="80"/>
      <c r="CG23" s="80"/>
      <c r="CH23" s="5"/>
      <c r="CI23" s="5"/>
      <c r="CJ23" s="5"/>
      <c r="CK23" s="5"/>
      <c r="CL23" s="5"/>
      <c r="CM23" s="5"/>
      <c r="CN23" s="5"/>
      <c r="CO23" s="5"/>
      <c r="CP23" s="5"/>
      <c r="CQ23" s="41">
        <v>300</v>
      </c>
      <c r="CR23" s="36">
        <v>290000</v>
      </c>
      <c r="CS23" s="36">
        <v>310000</v>
      </c>
      <c r="CT23" s="39" t="b">
        <f t="shared" si="0"/>
        <v>0</v>
      </c>
      <c r="CU23" s="41">
        <v>300</v>
      </c>
      <c r="CV23" s="36">
        <v>290000</v>
      </c>
      <c r="CW23" s="36">
        <v>310000</v>
      </c>
      <c r="CX23" s="39" t="b">
        <f t="shared" si="1"/>
        <v>0</v>
      </c>
      <c r="CY23" s="41">
        <v>300</v>
      </c>
      <c r="CZ23" s="36">
        <v>290000</v>
      </c>
      <c r="DA23" s="36">
        <v>310000</v>
      </c>
      <c r="DB23" s="39" t="b">
        <f t="shared" si="2"/>
        <v>0</v>
      </c>
      <c r="DC23" s="41">
        <v>300</v>
      </c>
      <c r="DD23" s="36">
        <v>290000</v>
      </c>
      <c r="DE23" s="36">
        <v>310000</v>
      </c>
      <c r="DF23" s="39" t="b">
        <f t="shared" si="3"/>
        <v>0</v>
      </c>
      <c r="DG23" s="41">
        <v>300</v>
      </c>
      <c r="DH23" s="36">
        <v>290000</v>
      </c>
      <c r="DI23" s="36">
        <v>310000</v>
      </c>
      <c r="DJ23" s="39" t="b">
        <f t="shared" si="4"/>
        <v>0</v>
      </c>
      <c r="DK23" s="41">
        <v>300</v>
      </c>
      <c r="DL23" s="36">
        <v>290000</v>
      </c>
      <c r="DM23" s="36">
        <v>310000</v>
      </c>
      <c r="DN23" s="39" t="b">
        <f t="shared" si="5"/>
        <v>0</v>
      </c>
      <c r="DO23" s="5"/>
    </row>
    <row r="24" spans="1:119" ht="21" customHeight="1">
      <c r="A24" s="280"/>
      <c r="B24" s="281"/>
      <c r="C24" s="281"/>
      <c r="D24" s="281"/>
      <c r="E24" s="281"/>
      <c r="F24" s="282"/>
      <c r="G24" s="160"/>
      <c r="H24" s="161"/>
      <c r="I24" s="161"/>
      <c r="J24" s="161"/>
      <c r="K24" s="161"/>
      <c r="L24" s="161"/>
      <c r="M24" s="161"/>
      <c r="N24" s="161"/>
      <c r="O24" s="161"/>
      <c r="P24" s="162"/>
      <c r="Q24" s="172"/>
      <c r="R24" s="161"/>
      <c r="S24" s="161"/>
      <c r="T24" s="161"/>
      <c r="U24" s="161"/>
      <c r="V24" s="161"/>
      <c r="W24" s="161"/>
      <c r="X24" s="161"/>
      <c r="Y24" s="161"/>
      <c r="Z24" s="173"/>
      <c r="AA24" s="56"/>
      <c r="AB24" s="57"/>
      <c r="AC24" s="58"/>
      <c r="AD24" s="53"/>
      <c r="AE24" s="54"/>
      <c r="AF24" s="55"/>
      <c r="AG24" s="94"/>
      <c r="AH24" s="95"/>
      <c r="AI24" s="94"/>
      <c r="AJ24" s="95"/>
      <c r="AK24" s="94"/>
      <c r="AL24" s="104"/>
      <c r="AM24" s="185"/>
      <c r="AN24" s="186"/>
      <c r="AO24" s="187"/>
      <c r="AP24" s="112"/>
      <c r="AQ24" s="112"/>
      <c r="AR24" s="151"/>
      <c r="AS24" s="152"/>
      <c r="AT24" s="112"/>
      <c r="AU24" s="115"/>
      <c r="AV24" s="155"/>
      <c r="AW24" s="156"/>
      <c r="AX24" s="156"/>
      <c r="AY24" s="156"/>
      <c r="AZ24" s="156"/>
      <c r="BA24" s="156"/>
      <c r="BB24" s="156"/>
      <c r="BC24" s="156"/>
      <c r="BD24" s="156"/>
      <c r="BE24" s="32"/>
      <c r="BF24" s="194" t="str">
        <f>IF(ISNUMBER(AV25),MAX(DF2:DF51)," ")</f>
        <v> </v>
      </c>
      <c r="BG24" s="195"/>
      <c r="BH24" s="195"/>
      <c r="BI24" s="195"/>
      <c r="BJ24" s="195"/>
      <c r="BK24" s="195"/>
      <c r="BL24" s="195"/>
      <c r="BM24" s="195"/>
      <c r="BN24" s="229"/>
      <c r="BO24" s="230"/>
      <c r="BP24" s="230"/>
      <c r="BQ24" s="231"/>
      <c r="BR24" s="253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5"/>
      <c r="CD24" s="10"/>
      <c r="CE24" s="80"/>
      <c r="CF24" s="80"/>
      <c r="CG24" s="80"/>
      <c r="CH24" s="5"/>
      <c r="CI24" s="5"/>
      <c r="CJ24" s="248"/>
      <c r="CK24" s="248"/>
      <c r="CL24" s="15"/>
      <c r="CM24" s="5"/>
      <c r="CP24" s="5"/>
      <c r="CQ24" s="41">
        <v>320</v>
      </c>
      <c r="CR24" s="36">
        <v>310000</v>
      </c>
      <c r="CS24" s="36">
        <v>330000</v>
      </c>
      <c r="CT24" s="39" t="b">
        <f t="shared" si="0"/>
        <v>0</v>
      </c>
      <c r="CU24" s="41">
        <v>320</v>
      </c>
      <c r="CV24" s="36">
        <v>310000</v>
      </c>
      <c r="CW24" s="36">
        <v>330000</v>
      </c>
      <c r="CX24" s="39" t="b">
        <f t="shared" si="1"/>
        <v>0</v>
      </c>
      <c r="CY24" s="41">
        <v>320</v>
      </c>
      <c r="CZ24" s="36">
        <v>310000</v>
      </c>
      <c r="DA24" s="36">
        <v>330000</v>
      </c>
      <c r="DB24" s="39" t="b">
        <f t="shared" si="2"/>
        <v>0</v>
      </c>
      <c r="DC24" s="41">
        <v>320</v>
      </c>
      <c r="DD24" s="36">
        <v>310000</v>
      </c>
      <c r="DE24" s="36">
        <v>330000</v>
      </c>
      <c r="DF24" s="39" t="b">
        <f t="shared" si="3"/>
        <v>0</v>
      </c>
      <c r="DG24" s="41">
        <v>320</v>
      </c>
      <c r="DH24" s="36">
        <v>310000</v>
      </c>
      <c r="DI24" s="36">
        <v>330000</v>
      </c>
      <c r="DJ24" s="39" t="b">
        <f t="shared" si="4"/>
        <v>0</v>
      </c>
      <c r="DK24" s="41">
        <v>320</v>
      </c>
      <c r="DL24" s="36">
        <v>310000</v>
      </c>
      <c r="DM24" s="36">
        <v>330000</v>
      </c>
      <c r="DN24" s="39" t="b">
        <f t="shared" si="5"/>
        <v>0</v>
      </c>
      <c r="DO24" s="5"/>
    </row>
    <row r="25" spans="1:119" ht="21" customHeight="1" thickBot="1">
      <c r="A25" s="280"/>
      <c r="B25" s="281"/>
      <c r="C25" s="281"/>
      <c r="D25" s="281"/>
      <c r="E25" s="281"/>
      <c r="F25" s="282"/>
      <c r="G25" s="163"/>
      <c r="H25" s="164"/>
      <c r="I25" s="164"/>
      <c r="J25" s="164"/>
      <c r="K25" s="164"/>
      <c r="L25" s="164"/>
      <c r="M25" s="164"/>
      <c r="N25" s="164"/>
      <c r="O25" s="164"/>
      <c r="P25" s="165"/>
      <c r="Q25" s="174"/>
      <c r="R25" s="164"/>
      <c r="S25" s="164"/>
      <c r="T25" s="164"/>
      <c r="U25" s="164"/>
      <c r="V25" s="164"/>
      <c r="W25" s="164"/>
      <c r="X25" s="164"/>
      <c r="Y25" s="164"/>
      <c r="Z25" s="175"/>
      <c r="AA25" s="100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2"/>
      <c r="AM25" s="188"/>
      <c r="AN25" s="189"/>
      <c r="AO25" s="190"/>
      <c r="AP25" s="113"/>
      <c r="AQ25" s="113"/>
      <c r="AR25" s="153"/>
      <c r="AS25" s="154"/>
      <c r="AT25" s="113"/>
      <c r="AU25" s="142"/>
      <c r="AV25" s="244">
        <f>IF(AV23&gt;0,AV23+AV24,"")</f>
      </c>
      <c r="AW25" s="245"/>
      <c r="AX25" s="245"/>
      <c r="AY25" s="245"/>
      <c r="AZ25" s="245"/>
      <c r="BA25" s="245"/>
      <c r="BB25" s="245"/>
      <c r="BC25" s="245"/>
      <c r="BD25" s="245"/>
      <c r="BE25" s="52" t="s">
        <v>17</v>
      </c>
      <c r="BF25" s="196"/>
      <c r="BG25" s="197"/>
      <c r="BH25" s="197"/>
      <c r="BI25" s="197"/>
      <c r="BJ25" s="197"/>
      <c r="BK25" s="197"/>
      <c r="BL25" s="197"/>
      <c r="BM25" s="197"/>
      <c r="BN25" s="232"/>
      <c r="BO25" s="233"/>
      <c r="BP25" s="233"/>
      <c r="BQ25" s="234"/>
      <c r="BR25" s="253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5"/>
      <c r="CD25" s="10"/>
      <c r="CE25" s="80"/>
      <c r="CF25" s="80"/>
      <c r="CG25" s="80"/>
      <c r="CH25" s="5"/>
      <c r="CI25" s="249"/>
      <c r="CJ25" s="249"/>
      <c r="CK25" s="249"/>
      <c r="CL25" s="249"/>
      <c r="CM25" s="5"/>
      <c r="CP25" s="5"/>
      <c r="CQ25" s="41">
        <v>340</v>
      </c>
      <c r="CR25" s="36">
        <v>330000</v>
      </c>
      <c r="CS25" s="36">
        <v>350000</v>
      </c>
      <c r="CT25" s="39" t="b">
        <f t="shared" si="0"/>
        <v>0</v>
      </c>
      <c r="CU25" s="41">
        <v>340</v>
      </c>
      <c r="CV25" s="36">
        <v>330000</v>
      </c>
      <c r="CW25" s="36">
        <v>350000</v>
      </c>
      <c r="CX25" s="39" t="b">
        <f t="shared" si="1"/>
        <v>0</v>
      </c>
      <c r="CY25" s="41">
        <v>340</v>
      </c>
      <c r="CZ25" s="36">
        <v>330000</v>
      </c>
      <c r="DA25" s="36">
        <v>350000</v>
      </c>
      <c r="DB25" s="39" t="b">
        <f t="shared" si="2"/>
        <v>0</v>
      </c>
      <c r="DC25" s="41">
        <v>340</v>
      </c>
      <c r="DD25" s="36">
        <v>330000</v>
      </c>
      <c r="DE25" s="36">
        <v>350000</v>
      </c>
      <c r="DF25" s="39" t="b">
        <f t="shared" si="3"/>
        <v>0</v>
      </c>
      <c r="DG25" s="41">
        <v>340</v>
      </c>
      <c r="DH25" s="36">
        <v>330000</v>
      </c>
      <c r="DI25" s="36">
        <v>350000</v>
      </c>
      <c r="DJ25" s="39" t="b">
        <f t="shared" si="4"/>
        <v>0</v>
      </c>
      <c r="DK25" s="41">
        <v>340</v>
      </c>
      <c r="DL25" s="36">
        <v>330000</v>
      </c>
      <c r="DM25" s="36">
        <v>350000</v>
      </c>
      <c r="DN25" s="39" t="b">
        <f t="shared" si="5"/>
        <v>0</v>
      </c>
      <c r="DO25" s="5"/>
    </row>
    <row r="26" spans="1:122" ht="21" customHeight="1" thickBot="1">
      <c r="A26" s="163"/>
      <c r="B26" s="164"/>
      <c r="C26" s="164"/>
      <c r="D26" s="164"/>
      <c r="E26" s="164"/>
      <c r="F26" s="175"/>
      <c r="G26" s="274" t="s">
        <v>34</v>
      </c>
      <c r="H26" s="275"/>
      <c r="I26" s="275"/>
      <c r="J26" s="275"/>
      <c r="K26" s="275"/>
      <c r="L26" s="275"/>
      <c r="M26" s="275"/>
      <c r="N26" s="275"/>
      <c r="O26" s="275"/>
      <c r="P26" s="276"/>
      <c r="Q26" s="286"/>
      <c r="R26" s="287"/>
      <c r="S26" s="287"/>
      <c r="T26" s="288" t="s">
        <v>36</v>
      </c>
      <c r="U26" s="287"/>
      <c r="V26" s="287"/>
      <c r="W26" s="287"/>
      <c r="X26" s="289"/>
      <c r="Y26" s="283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5"/>
      <c r="BR26" s="256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8"/>
      <c r="CD26" s="10"/>
      <c r="CE26" s="80"/>
      <c r="CF26" s="80"/>
      <c r="CG26" s="80"/>
      <c r="CH26" s="5"/>
      <c r="CI26" s="5"/>
      <c r="CJ26" s="5"/>
      <c r="CL26" s="5"/>
      <c r="CM26" s="5"/>
      <c r="CN26" s="5"/>
      <c r="CO26" s="5"/>
      <c r="CP26" s="5"/>
      <c r="CQ26" s="41">
        <v>360</v>
      </c>
      <c r="CR26" s="36">
        <v>350000</v>
      </c>
      <c r="CS26" s="36">
        <v>370000</v>
      </c>
      <c r="CT26" s="39" t="b">
        <f t="shared" si="0"/>
        <v>0</v>
      </c>
      <c r="CU26" s="41">
        <v>360</v>
      </c>
      <c r="CV26" s="36">
        <v>350000</v>
      </c>
      <c r="CW26" s="36">
        <v>370000</v>
      </c>
      <c r="CX26" s="39" t="b">
        <f t="shared" si="1"/>
        <v>0</v>
      </c>
      <c r="CY26" s="41">
        <v>360</v>
      </c>
      <c r="CZ26" s="36">
        <v>350000</v>
      </c>
      <c r="DA26" s="36">
        <v>370000</v>
      </c>
      <c r="DB26" s="39" t="b">
        <f t="shared" si="2"/>
        <v>0</v>
      </c>
      <c r="DC26" s="41">
        <v>360</v>
      </c>
      <c r="DD26" s="36">
        <v>350000</v>
      </c>
      <c r="DE26" s="36">
        <v>370000</v>
      </c>
      <c r="DF26" s="39" t="b">
        <f t="shared" si="3"/>
        <v>0</v>
      </c>
      <c r="DG26" s="41">
        <v>360</v>
      </c>
      <c r="DH26" s="36">
        <v>350000</v>
      </c>
      <c r="DI26" s="36">
        <v>370000</v>
      </c>
      <c r="DJ26" s="39" t="b">
        <f t="shared" si="4"/>
        <v>0</v>
      </c>
      <c r="DK26" s="41">
        <v>360</v>
      </c>
      <c r="DL26" s="36">
        <v>350000</v>
      </c>
      <c r="DM26" s="36">
        <v>370000</v>
      </c>
      <c r="DN26" s="39" t="b">
        <f t="shared" si="5"/>
        <v>0</v>
      </c>
      <c r="DO26" s="5"/>
      <c r="DR26" s="5"/>
    </row>
    <row r="27" spans="1:118" ht="21" customHeight="1">
      <c r="A27" s="277"/>
      <c r="B27" s="278"/>
      <c r="C27" s="278"/>
      <c r="D27" s="278"/>
      <c r="E27" s="278"/>
      <c r="F27" s="279"/>
      <c r="G27" s="157"/>
      <c r="H27" s="158"/>
      <c r="I27" s="158"/>
      <c r="J27" s="158"/>
      <c r="K27" s="158"/>
      <c r="L27" s="158"/>
      <c r="M27" s="158"/>
      <c r="N27" s="158"/>
      <c r="O27" s="158"/>
      <c r="P27" s="159"/>
      <c r="Q27" s="166"/>
      <c r="R27" s="158"/>
      <c r="S27" s="158"/>
      <c r="T27" s="158"/>
      <c r="U27" s="158"/>
      <c r="V27" s="158"/>
      <c r="W27" s="158"/>
      <c r="X27" s="158"/>
      <c r="Y27" s="158"/>
      <c r="Z27" s="167"/>
      <c r="AA27" s="59"/>
      <c r="AB27" s="60"/>
      <c r="AC27" s="61"/>
      <c r="AD27" s="62"/>
      <c r="AE27" s="63"/>
      <c r="AF27" s="64"/>
      <c r="AG27" s="92"/>
      <c r="AH27" s="93"/>
      <c r="AI27" s="92"/>
      <c r="AJ27" s="93"/>
      <c r="AK27" s="92"/>
      <c r="AL27" s="103"/>
      <c r="AM27" s="182" t="s">
        <v>35</v>
      </c>
      <c r="AN27" s="183"/>
      <c r="AO27" s="184"/>
      <c r="AP27" s="198" t="s">
        <v>1</v>
      </c>
      <c r="AQ27" s="141"/>
      <c r="AR27" s="141" t="s">
        <v>4</v>
      </c>
      <c r="AS27" s="141"/>
      <c r="AT27" s="141" t="s">
        <v>0</v>
      </c>
      <c r="AU27" s="143"/>
      <c r="AV27" s="180"/>
      <c r="AW27" s="181"/>
      <c r="AX27" s="181"/>
      <c r="AY27" s="181"/>
      <c r="AZ27" s="181"/>
      <c r="BA27" s="181"/>
      <c r="BB27" s="181"/>
      <c r="BC27" s="181"/>
      <c r="BD27" s="181"/>
      <c r="BE27" s="33"/>
      <c r="BF27" s="191"/>
      <c r="BG27" s="192"/>
      <c r="BH27" s="192"/>
      <c r="BI27" s="192"/>
      <c r="BJ27" s="192"/>
      <c r="BK27" s="192"/>
      <c r="BL27" s="192"/>
      <c r="BM27" s="193"/>
      <c r="BN27" s="226"/>
      <c r="BO27" s="227"/>
      <c r="BP27" s="227"/>
      <c r="BQ27" s="228"/>
      <c r="BR27" s="250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2"/>
      <c r="CD27" s="22"/>
      <c r="CE27" s="80"/>
      <c r="CF27" s="80"/>
      <c r="CG27" s="80"/>
      <c r="CH27" s="5"/>
      <c r="CK27" s="22"/>
      <c r="CL27" s="10"/>
      <c r="CM27" s="5"/>
      <c r="CO27" s="5"/>
      <c r="CQ27" s="41">
        <v>380</v>
      </c>
      <c r="CR27" s="36">
        <v>370000</v>
      </c>
      <c r="CS27" s="36">
        <v>395000</v>
      </c>
      <c r="CT27" s="39" t="b">
        <f t="shared" si="0"/>
        <v>0</v>
      </c>
      <c r="CU27" s="41">
        <v>380</v>
      </c>
      <c r="CV27" s="36">
        <v>370000</v>
      </c>
      <c r="CW27" s="36">
        <v>395000</v>
      </c>
      <c r="CX27" s="39" t="b">
        <f t="shared" si="1"/>
        <v>0</v>
      </c>
      <c r="CY27" s="41">
        <v>380</v>
      </c>
      <c r="CZ27" s="36">
        <v>370000</v>
      </c>
      <c r="DA27" s="36">
        <v>395000</v>
      </c>
      <c r="DB27" s="39" t="b">
        <f t="shared" si="2"/>
        <v>0</v>
      </c>
      <c r="DC27" s="41">
        <v>380</v>
      </c>
      <c r="DD27" s="36">
        <v>370000</v>
      </c>
      <c r="DE27" s="36">
        <v>395000</v>
      </c>
      <c r="DF27" s="39" t="b">
        <f t="shared" si="3"/>
        <v>0</v>
      </c>
      <c r="DG27" s="41">
        <v>380</v>
      </c>
      <c r="DH27" s="36">
        <v>370000</v>
      </c>
      <c r="DI27" s="36">
        <v>395000</v>
      </c>
      <c r="DJ27" s="39" t="b">
        <f t="shared" si="4"/>
        <v>0</v>
      </c>
      <c r="DK27" s="41">
        <v>380</v>
      </c>
      <c r="DL27" s="36">
        <v>370000</v>
      </c>
      <c r="DM27" s="36">
        <v>395000</v>
      </c>
      <c r="DN27" s="39" t="b">
        <f t="shared" si="5"/>
        <v>0</v>
      </c>
    </row>
    <row r="28" spans="1:118" ht="21" customHeight="1">
      <c r="A28" s="280"/>
      <c r="B28" s="281"/>
      <c r="C28" s="281"/>
      <c r="D28" s="281"/>
      <c r="E28" s="281"/>
      <c r="F28" s="282"/>
      <c r="G28" s="160"/>
      <c r="H28" s="161"/>
      <c r="I28" s="161"/>
      <c r="J28" s="161"/>
      <c r="K28" s="161"/>
      <c r="L28" s="161"/>
      <c r="M28" s="161"/>
      <c r="N28" s="161"/>
      <c r="O28" s="161"/>
      <c r="P28" s="162"/>
      <c r="Q28" s="172"/>
      <c r="R28" s="161"/>
      <c r="S28" s="161"/>
      <c r="T28" s="161"/>
      <c r="U28" s="161"/>
      <c r="V28" s="161"/>
      <c r="W28" s="161"/>
      <c r="X28" s="161"/>
      <c r="Y28" s="161"/>
      <c r="Z28" s="173"/>
      <c r="AA28" s="56"/>
      <c r="AB28" s="57"/>
      <c r="AC28" s="58"/>
      <c r="AD28" s="53"/>
      <c r="AE28" s="54"/>
      <c r="AF28" s="55"/>
      <c r="AG28" s="94"/>
      <c r="AH28" s="95"/>
      <c r="AI28" s="94"/>
      <c r="AJ28" s="95"/>
      <c r="AK28" s="94"/>
      <c r="AL28" s="104"/>
      <c r="AM28" s="185"/>
      <c r="AN28" s="186"/>
      <c r="AO28" s="187"/>
      <c r="AP28" s="112"/>
      <c r="AQ28" s="112"/>
      <c r="AR28" s="151"/>
      <c r="AS28" s="152"/>
      <c r="AT28" s="112"/>
      <c r="AU28" s="115"/>
      <c r="AV28" s="155"/>
      <c r="AW28" s="156"/>
      <c r="AX28" s="156"/>
      <c r="AY28" s="156"/>
      <c r="AZ28" s="156"/>
      <c r="BA28" s="156"/>
      <c r="BB28" s="156"/>
      <c r="BC28" s="156"/>
      <c r="BD28" s="156"/>
      <c r="BE28" s="32"/>
      <c r="BF28" s="194" t="str">
        <f>IF(ISNUMBER(AV29),MAX(DJ2:DJ51)," ")</f>
        <v> </v>
      </c>
      <c r="BG28" s="195"/>
      <c r="BH28" s="195"/>
      <c r="BI28" s="195"/>
      <c r="BJ28" s="195"/>
      <c r="BK28" s="195"/>
      <c r="BL28" s="195"/>
      <c r="BM28" s="195"/>
      <c r="BN28" s="229"/>
      <c r="BO28" s="230"/>
      <c r="BP28" s="230"/>
      <c r="BQ28" s="231"/>
      <c r="BR28" s="253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5"/>
      <c r="CD28" s="23"/>
      <c r="CE28" s="81"/>
      <c r="CF28" s="81"/>
      <c r="CG28" s="81"/>
      <c r="CH28" s="23"/>
      <c r="CI28" s="23"/>
      <c r="CQ28" s="41">
        <v>410</v>
      </c>
      <c r="CR28" s="36">
        <v>395000</v>
      </c>
      <c r="CS28" s="36">
        <v>425000</v>
      </c>
      <c r="CT28" s="39" t="b">
        <f t="shared" si="0"/>
        <v>0</v>
      </c>
      <c r="CU28" s="41">
        <v>410</v>
      </c>
      <c r="CV28" s="36">
        <v>395000</v>
      </c>
      <c r="CW28" s="36">
        <v>425000</v>
      </c>
      <c r="CX28" s="39" t="b">
        <f t="shared" si="1"/>
        <v>0</v>
      </c>
      <c r="CY28" s="41">
        <v>410</v>
      </c>
      <c r="CZ28" s="36">
        <v>395000</v>
      </c>
      <c r="DA28" s="36">
        <v>425000</v>
      </c>
      <c r="DB28" s="39" t="b">
        <f t="shared" si="2"/>
        <v>0</v>
      </c>
      <c r="DC28" s="41">
        <v>410</v>
      </c>
      <c r="DD28" s="36">
        <v>395000</v>
      </c>
      <c r="DE28" s="36">
        <v>425000</v>
      </c>
      <c r="DF28" s="39" t="b">
        <f t="shared" si="3"/>
        <v>0</v>
      </c>
      <c r="DG28" s="41">
        <v>410</v>
      </c>
      <c r="DH28" s="36">
        <v>395000</v>
      </c>
      <c r="DI28" s="36">
        <v>425000</v>
      </c>
      <c r="DJ28" s="39" t="b">
        <f t="shared" si="4"/>
        <v>0</v>
      </c>
      <c r="DK28" s="41">
        <v>410</v>
      </c>
      <c r="DL28" s="36">
        <v>395000</v>
      </c>
      <c r="DM28" s="36">
        <v>425000</v>
      </c>
      <c r="DN28" s="39" t="b">
        <f t="shared" si="5"/>
        <v>0</v>
      </c>
    </row>
    <row r="29" spans="1:118" ht="21" customHeight="1" thickBot="1">
      <c r="A29" s="280"/>
      <c r="B29" s="281"/>
      <c r="C29" s="281"/>
      <c r="D29" s="281"/>
      <c r="E29" s="281"/>
      <c r="F29" s="282"/>
      <c r="G29" s="163"/>
      <c r="H29" s="164"/>
      <c r="I29" s="164"/>
      <c r="J29" s="164"/>
      <c r="K29" s="164"/>
      <c r="L29" s="164"/>
      <c r="M29" s="164"/>
      <c r="N29" s="164"/>
      <c r="O29" s="164"/>
      <c r="P29" s="165"/>
      <c r="Q29" s="174"/>
      <c r="R29" s="164"/>
      <c r="S29" s="164"/>
      <c r="T29" s="164"/>
      <c r="U29" s="164"/>
      <c r="V29" s="164"/>
      <c r="W29" s="164"/>
      <c r="X29" s="164"/>
      <c r="Y29" s="164"/>
      <c r="Z29" s="175"/>
      <c r="AA29" s="100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2"/>
      <c r="AM29" s="188"/>
      <c r="AN29" s="189"/>
      <c r="AO29" s="190"/>
      <c r="AP29" s="113"/>
      <c r="AQ29" s="113"/>
      <c r="AR29" s="153"/>
      <c r="AS29" s="154"/>
      <c r="AT29" s="113"/>
      <c r="AU29" s="142"/>
      <c r="AV29" s="244">
        <f>IF(AV27&gt;0,AV27+AV28,"")</f>
      </c>
      <c r="AW29" s="245"/>
      <c r="AX29" s="245"/>
      <c r="AY29" s="245"/>
      <c r="AZ29" s="245"/>
      <c r="BA29" s="245"/>
      <c r="BB29" s="245"/>
      <c r="BC29" s="245"/>
      <c r="BD29" s="245"/>
      <c r="BE29" s="52" t="s">
        <v>17</v>
      </c>
      <c r="BF29" s="196"/>
      <c r="BG29" s="197"/>
      <c r="BH29" s="197"/>
      <c r="BI29" s="197"/>
      <c r="BJ29" s="197"/>
      <c r="BK29" s="197"/>
      <c r="BL29" s="197"/>
      <c r="BM29" s="197"/>
      <c r="BN29" s="232"/>
      <c r="BO29" s="233"/>
      <c r="BP29" s="233"/>
      <c r="BQ29" s="234"/>
      <c r="BR29" s="253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5"/>
      <c r="CD29" s="18"/>
      <c r="CE29" s="82"/>
      <c r="CF29" s="82"/>
      <c r="CG29" s="82"/>
      <c r="CH29" s="179"/>
      <c r="CI29" s="179"/>
      <c r="CQ29" s="41">
        <v>440</v>
      </c>
      <c r="CR29" s="36">
        <v>425000</v>
      </c>
      <c r="CS29" s="36">
        <v>455000</v>
      </c>
      <c r="CT29" s="39" t="b">
        <f t="shared" si="0"/>
        <v>0</v>
      </c>
      <c r="CU29" s="41">
        <v>440</v>
      </c>
      <c r="CV29" s="36">
        <v>425000</v>
      </c>
      <c r="CW29" s="36">
        <v>455000</v>
      </c>
      <c r="CX29" s="39" t="b">
        <f t="shared" si="1"/>
        <v>0</v>
      </c>
      <c r="CY29" s="41">
        <v>440</v>
      </c>
      <c r="CZ29" s="36">
        <v>425000</v>
      </c>
      <c r="DA29" s="36">
        <v>455000</v>
      </c>
      <c r="DB29" s="39" t="b">
        <f t="shared" si="2"/>
        <v>0</v>
      </c>
      <c r="DC29" s="41">
        <v>440</v>
      </c>
      <c r="DD29" s="36">
        <v>425000</v>
      </c>
      <c r="DE29" s="36">
        <v>455000</v>
      </c>
      <c r="DF29" s="39" t="b">
        <f t="shared" si="3"/>
        <v>0</v>
      </c>
      <c r="DG29" s="41">
        <v>440</v>
      </c>
      <c r="DH29" s="36">
        <v>425000</v>
      </c>
      <c r="DI29" s="36">
        <v>455000</v>
      </c>
      <c r="DJ29" s="39" t="b">
        <f t="shared" si="4"/>
        <v>0</v>
      </c>
      <c r="DK29" s="41">
        <v>440</v>
      </c>
      <c r="DL29" s="36">
        <v>425000</v>
      </c>
      <c r="DM29" s="36">
        <v>455000</v>
      </c>
      <c r="DN29" s="39" t="b">
        <f t="shared" si="5"/>
        <v>0</v>
      </c>
    </row>
    <row r="30" spans="1:118" ht="21" customHeight="1" thickBot="1">
      <c r="A30" s="163"/>
      <c r="B30" s="164"/>
      <c r="C30" s="164"/>
      <c r="D30" s="164"/>
      <c r="E30" s="164"/>
      <c r="F30" s="175"/>
      <c r="G30" s="274" t="s">
        <v>34</v>
      </c>
      <c r="H30" s="275"/>
      <c r="I30" s="275"/>
      <c r="J30" s="275"/>
      <c r="K30" s="275"/>
      <c r="L30" s="275"/>
      <c r="M30" s="275"/>
      <c r="N30" s="275"/>
      <c r="O30" s="275"/>
      <c r="P30" s="276"/>
      <c r="Q30" s="286"/>
      <c r="R30" s="287"/>
      <c r="S30" s="287"/>
      <c r="T30" s="288" t="s">
        <v>36</v>
      </c>
      <c r="U30" s="287"/>
      <c r="V30" s="287"/>
      <c r="W30" s="287"/>
      <c r="X30" s="289"/>
      <c r="Y30" s="283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5"/>
      <c r="BR30" s="256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8"/>
      <c r="CD30" s="18"/>
      <c r="CE30" s="82"/>
      <c r="CF30" s="82"/>
      <c r="CG30" s="82"/>
      <c r="CH30" s="12"/>
      <c r="CI30" s="12"/>
      <c r="CQ30" s="41">
        <v>470</v>
      </c>
      <c r="CR30" s="36">
        <v>455000</v>
      </c>
      <c r="CS30" s="36">
        <v>485000</v>
      </c>
      <c r="CT30" s="39" t="b">
        <f t="shared" si="0"/>
        <v>0</v>
      </c>
      <c r="CU30" s="41">
        <v>470</v>
      </c>
      <c r="CV30" s="36">
        <v>455000</v>
      </c>
      <c r="CW30" s="36">
        <v>485000</v>
      </c>
      <c r="CX30" s="39" t="b">
        <f t="shared" si="1"/>
        <v>0</v>
      </c>
      <c r="CY30" s="41">
        <v>470</v>
      </c>
      <c r="CZ30" s="36">
        <v>455000</v>
      </c>
      <c r="DA30" s="36">
        <v>485000</v>
      </c>
      <c r="DB30" s="39" t="b">
        <f t="shared" si="2"/>
        <v>0</v>
      </c>
      <c r="DC30" s="41">
        <v>470</v>
      </c>
      <c r="DD30" s="36">
        <v>455000</v>
      </c>
      <c r="DE30" s="36">
        <v>485000</v>
      </c>
      <c r="DF30" s="39" t="b">
        <f t="shared" si="3"/>
        <v>0</v>
      </c>
      <c r="DG30" s="41">
        <v>470</v>
      </c>
      <c r="DH30" s="36">
        <v>455000</v>
      </c>
      <c r="DI30" s="36">
        <v>485000</v>
      </c>
      <c r="DJ30" s="39" t="b">
        <f t="shared" si="4"/>
        <v>0</v>
      </c>
      <c r="DK30" s="41">
        <v>470</v>
      </c>
      <c r="DL30" s="36">
        <v>455000</v>
      </c>
      <c r="DM30" s="36">
        <v>485000</v>
      </c>
      <c r="DN30" s="39" t="b">
        <f t="shared" si="5"/>
        <v>0</v>
      </c>
    </row>
    <row r="31" spans="1:118" ht="21" customHeight="1">
      <c r="A31" s="277"/>
      <c r="B31" s="278"/>
      <c r="C31" s="278"/>
      <c r="D31" s="278"/>
      <c r="E31" s="278"/>
      <c r="F31" s="279"/>
      <c r="G31" s="157"/>
      <c r="H31" s="158"/>
      <c r="I31" s="158"/>
      <c r="J31" s="158"/>
      <c r="K31" s="158"/>
      <c r="L31" s="158"/>
      <c r="M31" s="158"/>
      <c r="N31" s="158"/>
      <c r="O31" s="158"/>
      <c r="P31" s="159"/>
      <c r="Q31" s="166"/>
      <c r="R31" s="158"/>
      <c r="S31" s="158"/>
      <c r="T31" s="158"/>
      <c r="U31" s="158"/>
      <c r="V31" s="158"/>
      <c r="W31" s="158"/>
      <c r="X31" s="158"/>
      <c r="Y31" s="158"/>
      <c r="Z31" s="167"/>
      <c r="AA31" s="59"/>
      <c r="AB31" s="60"/>
      <c r="AC31" s="60"/>
      <c r="AD31" s="62"/>
      <c r="AE31" s="63"/>
      <c r="AF31" s="64"/>
      <c r="AG31" s="92"/>
      <c r="AH31" s="93"/>
      <c r="AI31" s="92"/>
      <c r="AJ31" s="93"/>
      <c r="AK31" s="92"/>
      <c r="AL31" s="103"/>
      <c r="AM31" s="182" t="s">
        <v>35</v>
      </c>
      <c r="AN31" s="183"/>
      <c r="AO31" s="184"/>
      <c r="AP31" s="198" t="s">
        <v>1</v>
      </c>
      <c r="AQ31" s="141"/>
      <c r="AR31" s="141" t="s">
        <v>4</v>
      </c>
      <c r="AS31" s="141"/>
      <c r="AT31" s="141" t="s">
        <v>0</v>
      </c>
      <c r="AU31" s="143"/>
      <c r="AV31" s="180"/>
      <c r="AW31" s="181"/>
      <c r="AX31" s="181"/>
      <c r="AY31" s="181"/>
      <c r="AZ31" s="181"/>
      <c r="BA31" s="181"/>
      <c r="BB31" s="181"/>
      <c r="BC31" s="181"/>
      <c r="BD31" s="181"/>
      <c r="BE31" s="33"/>
      <c r="BF31" s="191"/>
      <c r="BG31" s="192"/>
      <c r="BH31" s="192"/>
      <c r="BI31" s="192"/>
      <c r="BJ31" s="192"/>
      <c r="BK31" s="192"/>
      <c r="BL31" s="192"/>
      <c r="BM31" s="193"/>
      <c r="BN31" s="226"/>
      <c r="BO31" s="227"/>
      <c r="BP31" s="227"/>
      <c r="BQ31" s="228"/>
      <c r="BR31" s="250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2"/>
      <c r="CD31" s="7"/>
      <c r="CE31" s="90"/>
      <c r="CF31" s="90"/>
      <c r="CG31" s="90"/>
      <c r="CH31" s="49"/>
      <c r="CI31" s="49"/>
      <c r="CJ31" s="3"/>
      <c r="CK31" s="3"/>
      <c r="CQ31" s="41">
        <v>500</v>
      </c>
      <c r="CR31" s="36">
        <v>485000</v>
      </c>
      <c r="CS31" s="36">
        <v>515000</v>
      </c>
      <c r="CT31" s="39" t="b">
        <f t="shared" si="0"/>
        <v>0</v>
      </c>
      <c r="CU31" s="41">
        <v>500</v>
      </c>
      <c r="CV31" s="36">
        <v>485000</v>
      </c>
      <c r="CW31" s="36">
        <v>515000</v>
      </c>
      <c r="CX31" s="39" t="b">
        <f t="shared" si="1"/>
        <v>0</v>
      </c>
      <c r="CY31" s="41">
        <v>500</v>
      </c>
      <c r="CZ31" s="36">
        <v>485000</v>
      </c>
      <c r="DA31" s="36">
        <v>515000</v>
      </c>
      <c r="DB31" s="39" t="b">
        <f t="shared" si="2"/>
        <v>0</v>
      </c>
      <c r="DC31" s="41">
        <v>500</v>
      </c>
      <c r="DD31" s="36">
        <v>485000</v>
      </c>
      <c r="DE31" s="36">
        <v>515000</v>
      </c>
      <c r="DF31" s="39" t="b">
        <f t="shared" si="3"/>
        <v>0</v>
      </c>
      <c r="DG31" s="41">
        <v>500</v>
      </c>
      <c r="DH31" s="36">
        <v>485000</v>
      </c>
      <c r="DI31" s="36">
        <v>515000</v>
      </c>
      <c r="DJ31" s="39" t="b">
        <f t="shared" si="4"/>
        <v>0</v>
      </c>
      <c r="DK31" s="41">
        <v>500</v>
      </c>
      <c r="DL31" s="36">
        <v>485000</v>
      </c>
      <c r="DM31" s="36">
        <v>515000</v>
      </c>
      <c r="DN31" s="39" t="b">
        <f t="shared" si="5"/>
        <v>0</v>
      </c>
    </row>
    <row r="32" spans="1:118" ht="21" customHeight="1">
      <c r="A32" s="280"/>
      <c r="B32" s="281"/>
      <c r="C32" s="281"/>
      <c r="D32" s="281"/>
      <c r="E32" s="281"/>
      <c r="F32" s="282"/>
      <c r="G32" s="160"/>
      <c r="H32" s="161"/>
      <c r="I32" s="161"/>
      <c r="J32" s="161"/>
      <c r="K32" s="161"/>
      <c r="L32" s="161"/>
      <c r="M32" s="161"/>
      <c r="N32" s="161"/>
      <c r="O32" s="161"/>
      <c r="P32" s="162"/>
      <c r="Q32" s="172"/>
      <c r="R32" s="161"/>
      <c r="S32" s="161"/>
      <c r="T32" s="161"/>
      <c r="U32" s="161"/>
      <c r="V32" s="161"/>
      <c r="W32" s="161"/>
      <c r="X32" s="161"/>
      <c r="Y32" s="161"/>
      <c r="Z32" s="173"/>
      <c r="AA32" s="56"/>
      <c r="AB32" s="57"/>
      <c r="AC32" s="57"/>
      <c r="AD32" s="91"/>
      <c r="AE32" s="54"/>
      <c r="AF32" s="55"/>
      <c r="AG32" s="94"/>
      <c r="AH32" s="95"/>
      <c r="AI32" s="94"/>
      <c r="AJ32" s="95"/>
      <c r="AK32" s="94"/>
      <c r="AL32" s="104"/>
      <c r="AM32" s="185"/>
      <c r="AN32" s="186"/>
      <c r="AO32" s="187"/>
      <c r="AP32" s="112"/>
      <c r="AQ32" s="112"/>
      <c r="AR32" s="151"/>
      <c r="AS32" s="152"/>
      <c r="AT32" s="112"/>
      <c r="AU32" s="115"/>
      <c r="AV32" s="155"/>
      <c r="AW32" s="156"/>
      <c r="AX32" s="156"/>
      <c r="AY32" s="156"/>
      <c r="AZ32" s="156"/>
      <c r="BA32" s="156"/>
      <c r="BB32" s="156"/>
      <c r="BC32" s="156"/>
      <c r="BD32" s="156"/>
      <c r="BE32" s="32"/>
      <c r="BF32" s="194" t="str">
        <f>IF(ISNUMBER(AV33),MAX(DN2:DN51)," ")</f>
        <v> </v>
      </c>
      <c r="BG32" s="195"/>
      <c r="BH32" s="195"/>
      <c r="BI32" s="195"/>
      <c r="BJ32" s="195"/>
      <c r="BK32" s="195"/>
      <c r="BL32" s="195"/>
      <c r="BM32" s="195"/>
      <c r="BN32" s="229"/>
      <c r="BO32" s="230"/>
      <c r="BP32" s="230"/>
      <c r="BQ32" s="231"/>
      <c r="BR32" s="253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5"/>
      <c r="CD32" s="7"/>
      <c r="CE32" s="83"/>
      <c r="CF32" s="83"/>
      <c r="CG32" s="83"/>
      <c r="CH32" s="7"/>
      <c r="CI32" s="7"/>
      <c r="CJ32" s="4"/>
      <c r="CK32" s="4"/>
      <c r="CQ32" s="41">
        <v>530</v>
      </c>
      <c r="CR32" s="36">
        <v>515000</v>
      </c>
      <c r="CS32" s="36">
        <v>545000</v>
      </c>
      <c r="CT32" s="39" t="b">
        <f t="shared" si="0"/>
        <v>0</v>
      </c>
      <c r="CU32" s="41">
        <v>530</v>
      </c>
      <c r="CV32" s="36">
        <v>515000</v>
      </c>
      <c r="CW32" s="36">
        <v>545000</v>
      </c>
      <c r="CX32" s="39" t="b">
        <f t="shared" si="1"/>
        <v>0</v>
      </c>
      <c r="CY32" s="41">
        <v>530</v>
      </c>
      <c r="CZ32" s="36">
        <v>515000</v>
      </c>
      <c r="DA32" s="36">
        <v>545000</v>
      </c>
      <c r="DB32" s="39" t="b">
        <f t="shared" si="2"/>
        <v>0</v>
      </c>
      <c r="DC32" s="41">
        <v>530</v>
      </c>
      <c r="DD32" s="36">
        <v>515000</v>
      </c>
      <c r="DE32" s="36">
        <v>545000</v>
      </c>
      <c r="DF32" s="39" t="b">
        <f t="shared" si="3"/>
        <v>0</v>
      </c>
      <c r="DG32" s="41">
        <v>530</v>
      </c>
      <c r="DH32" s="36">
        <v>515000</v>
      </c>
      <c r="DI32" s="36">
        <v>545000</v>
      </c>
      <c r="DJ32" s="39" t="b">
        <f t="shared" si="4"/>
        <v>0</v>
      </c>
      <c r="DK32" s="41">
        <v>530</v>
      </c>
      <c r="DL32" s="36">
        <v>515000</v>
      </c>
      <c r="DM32" s="36">
        <v>545000</v>
      </c>
      <c r="DN32" s="39" t="b">
        <f t="shared" si="5"/>
        <v>0</v>
      </c>
    </row>
    <row r="33" spans="1:118" ht="21" customHeight="1" thickBot="1">
      <c r="A33" s="280"/>
      <c r="B33" s="281"/>
      <c r="C33" s="281"/>
      <c r="D33" s="281"/>
      <c r="E33" s="281"/>
      <c r="F33" s="282"/>
      <c r="G33" s="163"/>
      <c r="H33" s="164"/>
      <c r="I33" s="164"/>
      <c r="J33" s="164"/>
      <c r="K33" s="164"/>
      <c r="L33" s="164"/>
      <c r="M33" s="164"/>
      <c r="N33" s="164"/>
      <c r="O33" s="164"/>
      <c r="P33" s="165"/>
      <c r="Q33" s="174"/>
      <c r="R33" s="164"/>
      <c r="S33" s="164"/>
      <c r="T33" s="164"/>
      <c r="U33" s="164"/>
      <c r="V33" s="164"/>
      <c r="W33" s="164"/>
      <c r="X33" s="164"/>
      <c r="Y33" s="164"/>
      <c r="Z33" s="175"/>
      <c r="AA33" s="100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2"/>
      <c r="AM33" s="188"/>
      <c r="AN33" s="189"/>
      <c r="AO33" s="190"/>
      <c r="AP33" s="113"/>
      <c r="AQ33" s="113"/>
      <c r="AR33" s="153"/>
      <c r="AS33" s="154"/>
      <c r="AT33" s="113"/>
      <c r="AU33" s="142"/>
      <c r="AV33" s="244">
        <f>IF(AV31&gt;0,AV31+AV32,"")</f>
      </c>
      <c r="AW33" s="245"/>
      <c r="AX33" s="245"/>
      <c r="AY33" s="245"/>
      <c r="AZ33" s="245"/>
      <c r="BA33" s="245"/>
      <c r="BB33" s="245"/>
      <c r="BC33" s="245"/>
      <c r="BD33" s="245"/>
      <c r="BE33" s="52" t="s">
        <v>17</v>
      </c>
      <c r="BF33" s="196"/>
      <c r="BG33" s="197"/>
      <c r="BH33" s="197"/>
      <c r="BI33" s="197"/>
      <c r="BJ33" s="197"/>
      <c r="BK33" s="197"/>
      <c r="BL33" s="197"/>
      <c r="BM33" s="197"/>
      <c r="BN33" s="232"/>
      <c r="BO33" s="233"/>
      <c r="BP33" s="233"/>
      <c r="BQ33" s="234"/>
      <c r="BR33" s="253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5"/>
      <c r="CD33" s="7"/>
      <c r="CE33" s="83"/>
      <c r="CF33" s="83"/>
      <c r="CG33" s="83"/>
      <c r="CH33" s="7"/>
      <c r="CI33" s="7"/>
      <c r="CJ33" s="4"/>
      <c r="CK33" s="6"/>
      <c r="CQ33" s="41">
        <v>560</v>
      </c>
      <c r="CR33" s="36">
        <v>545000</v>
      </c>
      <c r="CS33" s="36">
        <v>575000</v>
      </c>
      <c r="CT33" s="39" t="b">
        <f t="shared" si="0"/>
        <v>0</v>
      </c>
      <c r="CU33" s="41">
        <v>560</v>
      </c>
      <c r="CV33" s="36">
        <v>545000</v>
      </c>
      <c r="CW33" s="36">
        <v>575000</v>
      </c>
      <c r="CX33" s="39" t="b">
        <f t="shared" si="1"/>
        <v>0</v>
      </c>
      <c r="CY33" s="41">
        <v>560</v>
      </c>
      <c r="CZ33" s="36">
        <v>545000</v>
      </c>
      <c r="DA33" s="36">
        <v>575000</v>
      </c>
      <c r="DB33" s="39" t="b">
        <f t="shared" si="2"/>
        <v>0</v>
      </c>
      <c r="DC33" s="41">
        <v>560</v>
      </c>
      <c r="DD33" s="36">
        <v>545000</v>
      </c>
      <c r="DE33" s="36">
        <v>575000</v>
      </c>
      <c r="DF33" s="39" t="b">
        <f t="shared" si="3"/>
        <v>0</v>
      </c>
      <c r="DG33" s="41">
        <v>560</v>
      </c>
      <c r="DH33" s="36">
        <v>545000</v>
      </c>
      <c r="DI33" s="36">
        <v>575000</v>
      </c>
      <c r="DJ33" s="39" t="b">
        <f t="shared" si="4"/>
        <v>0</v>
      </c>
      <c r="DK33" s="41">
        <v>560</v>
      </c>
      <c r="DL33" s="36">
        <v>545000</v>
      </c>
      <c r="DM33" s="36">
        <v>575000</v>
      </c>
      <c r="DN33" s="39" t="b">
        <f t="shared" si="5"/>
        <v>0</v>
      </c>
    </row>
    <row r="34" spans="1:118" s="8" customFormat="1" ht="21" customHeight="1" thickBot="1">
      <c r="A34" s="163"/>
      <c r="B34" s="164"/>
      <c r="C34" s="164"/>
      <c r="D34" s="164"/>
      <c r="E34" s="164"/>
      <c r="F34" s="175"/>
      <c r="G34" s="274" t="s">
        <v>34</v>
      </c>
      <c r="H34" s="275"/>
      <c r="I34" s="275"/>
      <c r="J34" s="275"/>
      <c r="K34" s="275"/>
      <c r="L34" s="275"/>
      <c r="M34" s="275"/>
      <c r="N34" s="275"/>
      <c r="O34" s="275"/>
      <c r="P34" s="276"/>
      <c r="Q34" s="286"/>
      <c r="R34" s="287"/>
      <c r="S34" s="287"/>
      <c r="T34" s="288" t="s">
        <v>36</v>
      </c>
      <c r="U34" s="287"/>
      <c r="V34" s="287"/>
      <c r="W34" s="287"/>
      <c r="X34" s="289"/>
      <c r="Y34" s="260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2"/>
      <c r="BR34" s="256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8"/>
      <c r="CD34" s="7"/>
      <c r="CE34" s="83"/>
      <c r="CF34" s="83"/>
      <c r="CG34" s="83"/>
      <c r="CH34" s="7"/>
      <c r="CI34" s="7"/>
      <c r="CJ34" s="14"/>
      <c r="CK34" s="6"/>
      <c r="CQ34" s="41">
        <v>590</v>
      </c>
      <c r="CR34" s="36">
        <v>575000</v>
      </c>
      <c r="CS34" s="36">
        <v>605000</v>
      </c>
      <c r="CT34" s="39" t="b">
        <f t="shared" si="0"/>
        <v>0</v>
      </c>
      <c r="CU34" s="41">
        <v>590</v>
      </c>
      <c r="CV34" s="36">
        <v>575000</v>
      </c>
      <c r="CW34" s="36">
        <v>605000</v>
      </c>
      <c r="CX34" s="39" t="b">
        <f t="shared" si="1"/>
        <v>0</v>
      </c>
      <c r="CY34" s="41">
        <v>590</v>
      </c>
      <c r="CZ34" s="36">
        <v>575000</v>
      </c>
      <c r="DA34" s="36">
        <v>605000</v>
      </c>
      <c r="DB34" s="39" t="b">
        <f t="shared" si="2"/>
        <v>0</v>
      </c>
      <c r="DC34" s="41">
        <v>590</v>
      </c>
      <c r="DD34" s="36">
        <v>575000</v>
      </c>
      <c r="DE34" s="36">
        <v>605000</v>
      </c>
      <c r="DF34" s="39" t="b">
        <f t="shared" si="3"/>
        <v>0</v>
      </c>
      <c r="DG34" s="41">
        <v>590</v>
      </c>
      <c r="DH34" s="36">
        <v>575000</v>
      </c>
      <c r="DI34" s="36">
        <v>605000</v>
      </c>
      <c r="DJ34" s="39" t="b">
        <f t="shared" si="4"/>
        <v>0</v>
      </c>
      <c r="DK34" s="41">
        <v>590</v>
      </c>
      <c r="DL34" s="36">
        <v>575000</v>
      </c>
      <c r="DM34" s="36">
        <v>605000</v>
      </c>
      <c r="DN34" s="39" t="b">
        <f t="shared" si="5"/>
        <v>0</v>
      </c>
    </row>
    <row r="35" spans="1:122" ht="30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21"/>
      <c r="AO35" s="21"/>
      <c r="AP35" s="21"/>
      <c r="AR35" s="249" t="s">
        <v>31</v>
      </c>
      <c r="AS35" s="249"/>
      <c r="AT35" s="75"/>
      <c r="AU35" s="179" t="s">
        <v>1</v>
      </c>
      <c r="AV35" s="179"/>
      <c r="AW35" s="200"/>
      <c r="AX35" s="200"/>
      <c r="AY35" s="200"/>
      <c r="AZ35" s="179" t="s">
        <v>22</v>
      </c>
      <c r="BA35" s="179"/>
      <c r="BB35" s="200"/>
      <c r="BC35" s="200"/>
      <c r="BD35" s="200"/>
      <c r="BE35" s="3" t="s">
        <v>28</v>
      </c>
      <c r="BF35" s="3"/>
      <c r="BM35" s="20"/>
      <c r="BN35" s="20"/>
      <c r="BO35" s="20"/>
      <c r="BP35" s="20"/>
      <c r="BQ35" s="20"/>
      <c r="BR35" s="19"/>
      <c r="BS35" s="19"/>
      <c r="BT35" s="19"/>
      <c r="BU35" s="22"/>
      <c r="BV35" s="22"/>
      <c r="BX35" s="259" t="s">
        <v>23</v>
      </c>
      <c r="BY35" s="259"/>
      <c r="BZ35" s="259"/>
      <c r="CA35" s="259"/>
      <c r="CB35" s="259"/>
      <c r="CC35" s="259"/>
      <c r="CD35" s="14"/>
      <c r="CE35" s="84"/>
      <c r="CF35" s="84"/>
      <c r="CG35" s="84"/>
      <c r="CH35" s="14"/>
      <c r="CI35" s="14"/>
      <c r="CJ35" s="14"/>
      <c r="CK35" s="14"/>
      <c r="CL35" s="14"/>
      <c r="CM35" s="14"/>
      <c r="CN35" s="14"/>
      <c r="CO35" s="14"/>
      <c r="CP35" s="6"/>
      <c r="CQ35" s="41">
        <v>620</v>
      </c>
      <c r="CR35" s="36">
        <v>605000</v>
      </c>
      <c r="CS35" s="36">
        <v>635000</v>
      </c>
      <c r="CT35" s="39" t="b">
        <f t="shared" si="0"/>
        <v>0</v>
      </c>
      <c r="CU35" s="41">
        <v>620</v>
      </c>
      <c r="CV35" s="36">
        <v>605000</v>
      </c>
      <c r="CW35" s="36">
        <v>635000</v>
      </c>
      <c r="CX35" s="39" t="b">
        <f t="shared" si="1"/>
        <v>0</v>
      </c>
      <c r="CY35" s="41">
        <v>620</v>
      </c>
      <c r="CZ35" s="36">
        <v>605000</v>
      </c>
      <c r="DA35" s="36">
        <v>635000</v>
      </c>
      <c r="DB35" s="39" t="b">
        <f t="shared" si="2"/>
        <v>0</v>
      </c>
      <c r="DC35" s="41">
        <v>620</v>
      </c>
      <c r="DD35" s="36">
        <v>605000</v>
      </c>
      <c r="DE35" s="36">
        <v>635000</v>
      </c>
      <c r="DF35" s="39" t="b">
        <f t="shared" si="3"/>
        <v>0</v>
      </c>
      <c r="DG35" s="41">
        <v>620</v>
      </c>
      <c r="DH35" s="36">
        <v>605000</v>
      </c>
      <c r="DI35" s="36">
        <v>635000</v>
      </c>
      <c r="DJ35" s="39" t="b">
        <f t="shared" si="4"/>
        <v>0</v>
      </c>
      <c r="DK35" s="41">
        <v>620</v>
      </c>
      <c r="DL35" s="36">
        <v>605000</v>
      </c>
      <c r="DM35" s="36">
        <v>635000</v>
      </c>
      <c r="DN35" s="39" t="b">
        <f t="shared" si="5"/>
        <v>0</v>
      </c>
      <c r="DO35" s="41"/>
      <c r="DP35" s="36"/>
      <c r="DQ35" s="36"/>
      <c r="DR35" s="39"/>
    </row>
    <row r="36" spans="1:122" ht="29.25" customHeight="1">
      <c r="A36" s="14"/>
      <c r="B36" s="96" t="s">
        <v>11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R36" s="199" t="s">
        <v>5</v>
      </c>
      <c r="AS36" s="199"/>
      <c r="AT36" s="199"/>
      <c r="AU36" s="199"/>
      <c r="AV36" s="42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42"/>
      <c r="CA36" s="23"/>
      <c r="CB36" s="23"/>
      <c r="CC36" s="23"/>
      <c r="CD36" s="6"/>
      <c r="CE36" s="79"/>
      <c r="CF36" s="79"/>
      <c r="CG36" s="79"/>
      <c r="CH36" s="6"/>
      <c r="CI36" s="6"/>
      <c r="CJ36" s="6"/>
      <c r="CK36" s="6"/>
      <c r="CL36" s="6"/>
      <c r="CM36" s="6"/>
      <c r="CN36" s="6"/>
      <c r="CO36" s="6"/>
      <c r="CP36" s="6"/>
      <c r="CQ36" s="41">
        <v>650</v>
      </c>
      <c r="CR36" s="36">
        <v>635000</v>
      </c>
      <c r="CS36" s="36">
        <v>665000</v>
      </c>
      <c r="CT36" s="39" t="b">
        <f t="shared" si="0"/>
        <v>0</v>
      </c>
      <c r="CU36" s="41">
        <v>650</v>
      </c>
      <c r="CV36" s="36">
        <v>635000</v>
      </c>
      <c r="CW36" s="36">
        <v>665000</v>
      </c>
      <c r="CX36" s="39" t="b">
        <f t="shared" si="1"/>
        <v>0</v>
      </c>
      <c r="CY36" s="41">
        <v>650</v>
      </c>
      <c r="CZ36" s="36">
        <v>635000</v>
      </c>
      <c r="DA36" s="36">
        <v>665000</v>
      </c>
      <c r="DB36" s="39" t="b">
        <f t="shared" si="2"/>
        <v>0</v>
      </c>
      <c r="DC36" s="41">
        <v>650</v>
      </c>
      <c r="DD36" s="36">
        <v>635000</v>
      </c>
      <c r="DE36" s="36">
        <v>665000</v>
      </c>
      <c r="DF36" s="39" t="b">
        <f t="shared" si="3"/>
        <v>0</v>
      </c>
      <c r="DG36" s="41">
        <v>650</v>
      </c>
      <c r="DH36" s="36">
        <v>635000</v>
      </c>
      <c r="DI36" s="36">
        <v>665000</v>
      </c>
      <c r="DJ36" s="39" t="b">
        <f t="shared" si="4"/>
        <v>0</v>
      </c>
      <c r="DK36" s="41">
        <v>650</v>
      </c>
      <c r="DL36" s="36">
        <v>635000</v>
      </c>
      <c r="DM36" s="36">
        <v>665000</v>
      </c>
      <c r="DN36" s="39" t="b">
        <f t="shared" si="5"/>
        <v>0</v>
      </c>
      <c r="DO36" s="41"/>
      <c r="DP36" s="36"/>
      <c r="DQ36" s="36"/>
      <c r="DR36" s="39"/>
    </row>
    <row r="37" spans="1:130" ht="33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7"/>
      <c r="AR37" s="263" t="s">
        <v>6</v>
      </c>
      <c r="AS37" s="263"/>
      <c r="AT37" s="263"/>
      <c r="AU37" s="263"/>
      <c r="AV37" s="3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8"/>
      <c r="BU37" s="98"/>
      <c r="BV37" s="18"/>
      <c r="CA37" s="179"/>
      <c r="CB37" s="179"/>
      <c r="CC37" s="18"/>
      <c r="CD37" s="46"/>
      <c r="CE37" s="85"/>
      <c r="CF37" s="85"/>
      <c r="CG37" s="85"/>
      <c r="CH37" s="46"/>
      <c r="CI37" s="46"/>
      <c r="CJ37" s="46"/>
      <c r="CK37" s="46"/>
      <c r="CL37" s="30"/>
      <c r="CM37" s="30"/>
      <c r="CN37" s="30"/>
      <c r="CO37" s="30"/>
      <c r="CP37" s="30"/>
      <c r="CQ37" s="41">
        <v>680</v>
      </c>
      <c r="CR37" s="36">
        <v>665000</v>
      </c>
      <c r="CS37" s="36">
        <v>695000</v>
      </c>
      <c r="CT37" s="39" t="b">
        <f t="shared" si="0"/>
        <v>0</v>
      </c>
      <c r="CU37" s="41">
        <v>680</v>
      </c>
      <c r="CV37" s="36">
        <v>665000</v>
      </c>
      <c r="CW37" s="36">
        <v>695000</v>
      </c>
      <c r="CX37" s="39" t="b">
        <f t="shared" si="1"/>
        <v>0</v>
      </c>
      <c r="CY37" s="41">
        <v>680</v>
      </c>
      <c r="CZ37" s="36">
        <v>665000</v>
      </c>
      <c r="DA37" s="36">
        <v>695000</v>
      </c>
      <c r="DB37" s="39" t="b">
        <f t="shared" si="2"/>
        <v>0</v>
      </c>
      <c r="DC37" s="41">
        <v>680</v>
      </c>
      <c r="DD37" s="36">
        <v>665000</v>
      </c>
      <c r="DE37" s="36">
        <v>695000</v>
      </c>
      <c r="DF37" s="39" t="b">
        <f t="shared" si="3"/>
        <v>0</v>
      </c>
      <c r="DG37" s="41">
        <v>680</v>
      </c>
      <c r="DH37" s="36">
        <v>665000</v>
      </c>
      <c r="DI37" s="36">
        <v>695000</v>
      </c>
      <c r="DJ37" s="39" t="b">
        <f t="shared" si="4"/>
        <v>0</v>
      </c>
      <c r="DK37" s="41">
        <v>680</v>
      </c>
      <c r="DL37" s="36">
        <v>665000</v>
      </c>
      <c r="DM37" s="36">
        <v>695000</v>
      </c>
      <c r="DN37" s="39" t="b">
        <f t="shared" si="5"/>
        <v>0</v>
      </c>
      <c r="DO37" s="41"/>
      <c r="DP37" s="36"/>
      <c r="DQ37" s="36"/>
      <c r="DR37" s="39"/>
      <c r="DS37" s="30"/>
      <c r="DT37" s="30"/>
      <c r="DU37" s="30"/>
      <c r="DV37" s="30"/>
      <c r="DW37" s="30"/>
      <c r="DX37" s="30"/>
      <c r="DY37" s="30"/>
      <c r="DZ37" s="235"/>
    </row>
    <row r="38" spans="49:130" ht="21.75" customHeight="1">
      <c r="AW38" s="51"/>
      <c r="CD38" s="50"/>
      <c r="CE38" s="86"/>
      <c r="CF38" s="86"/>
      <c r="CG38" s="86"/>
      <c r="CH38" s="50"/>
      <c r="CI38" s="50"/>
      <c r="CJ38" s="50"/>
      <c r="CK38" s="50"/>
      <c r="CL38" s="30"/>
      <c r="CM38" s="30"/>
      <c r="CN38" s="30"/>
      <c r="CO38" s="30"/>
      <c r="CP38" s="30"/>
      <c r="CQ38" s="41">
        <v>710</v>
      </c>
      <c r="CR38" s="36">
        <v>695000</v>
      </c>
      <c r="CS38" s="36">
        <v>730000</v>
      </c>
      <c r="CT38" s="39" t="b">
        <f t="shared" si="0"/>
        <v>0</v>
      </c>
      <c r="CU38" s="41">
        <v>710</v>
      </c>
      <c r="CV38" s="36">
        <v>695000</v>
      </c>
      <c r="CW38" s="36">
        <v>730000</v>
      </c>
      <c r="CX38" s="39" t="b">
        <f t="shared" si="1"/>
        <v>0</v>
      </c>
      <c r="CY38" s="41">
        <v>710</v>
      </c>
      <c r="CZ38" s="36">
        <v>695000</v>
      </c>
      <c r="DA38" s="36">
        <v>730000</v>
      </c>
      <c r="DB38" s="39" t="b">
        <f t="shared" si="2"/>
        <v>0</v>
      </c>
      <c r="DC38" s="41">
        <v>710</v>
      </c>
      <c r="DD38" s="36">
        <v>695000</v>
      </c>
      <c r="DE38" s="36">
        <v>730000</v>
      </c>
      <c r="DF38" s="39" t="b">
        <f t="shared" si="3"/>
        <v>0</v>
      </c>
      <c r="DG38" s="41">
        <v>710</v>
      </c>
      <c r="DH38" s="36">
        <v>695000</v>
      </c>
      <c r="DI38" s="36">
        <v>730000</v>
      </c>
      <c r="DJ38" s="39" t="b">
        <f t="shared" si="4"/>
        <v>0</v>
      </c>
      <c r="DK38" s="41">
        <v>710</v>
      </c>
      <c r="DL38" s="36">
        <v>695000</v>
      </c>
      <c r="DM38" s="36">
        <v>730000</v>
      </c>
      <c r="DN38" s="39" t="b">
        <f t="shared" si="5"/>
        <v>0</v>
      </c>
      <c r="DO38" s="41"/>
      <c r="DP38" s="36"/>
      <c r="DQ38" s="36"/>
      <c r="DR38" s="39"/>
      <c r="DS38" s="30"/>
      <c r="DT38" s="30"/>
      <c r="DU38" s="30"/>
      <c r="DV38" s="30"/>
      <c r="DW38" s="30"/>
      <c r="DX38" s="30"/>
      <c r="DY38" s="30"/>
      <c r="DZ38" s="235"/>
    </row>
    <row r="39" spans="82:130" ht="21.75" customHeight="1">
      <c r="CD39" s="47"/>
      <c r="CE39" s="87"/>
      <c r="CF39" s="87"/>
      <c r="CG39" s="87"/>
      <c r="CH39" s="47"/>
      <c r="CI39" s="47"/>
      <c r="CJ39" s="47"/>
      <c r="CK39" s="47"/>
      <c r="CL39" s="48"/>
      <c r="CM39" s="48"/>
      <c r="CN39" s="48"/>
      <c r="CO39" s="7"/>
      <c r="CP39" s="7"/>
      <c r="CQ39" s="41"/>
      <c r="CR39" s="36">
        <v>730000</v>
      </c>
      <c r="CS39" s="36">
        <v>770000</v>
      </c>
      <c r="CT39" s="39" t="b">
        <f t="shared" si="0"/>
        <v>0</v>
      </c>
      <c r="CU39" s="41"/>
      <c r="CV39" s="36">
        <v>730000</v>
      </c>
      <c r="CW39" s="36">
        <v>770000</v>
      </c>
      <c r="CX39" s="39" t="b">
        <f t="shared" si="1"/>
        <v>0</v>
      </c>
      <c r="CY39" s="41">
        <v>750</v>
      </c>
      <c r="CZ39" s="36">
        <v>730000</v>
      </c>
      <c r="DA39" s="36">
        <v>770000</v>
      </c>
      <c r="DB39" s="39" t="b">
        <f t="shared" si="2"/>
        <v>0</v>
      </c>
      <c r="DC39" s="41">
        <v>750</v>
      </c>
      <c r="DD39" s="36">
        <v>730000</v>
      </c>
      <c r="DE39" s="36">
        <v>770000</v>
      </c>
      <c r="DF39" s="39" t="b">
        <f t="shared" si="3"/>
        <v>0</v>
      </c>
      <c r="DG39" s="41">
        <v>750</v>
      </c>
      <c r="DH39" s="36">
        <v>730000</v>
      </c>
      <c r="DI39" s="36">
        <v>770000</v>
      </c>
      <c r="DJ39" s="39" t="b">
        <f t="shared" si="4"/>
        <v>0</v>
      </c>
      <c r="DK39" s="41">
        <v>750</v>
      </c>
      <c r="DL39" s="36">
        <v>730000</v>
      </c>
      <c r="DM39" s="36">
        <v>770000</v>
      </c>
      <c r="DN39" s="39" t="b">
        <f t="shared" si="5"/>
        <v>0</v>
      </c>
      <c r="DO39" s="41"/>
      <c r="DP39" s="36"/>
      <c r="DQ39" s="36"/>
      <c r="DR39" s="39"/>
      <c r="DS39" s="15"/>
      <c r="DT39" s="15"/>
      <c r="DU39" s="11"/>
      <c r="DV39" s="15"/>
      <c r="DW39" s="15"/>
      <c r="DX39" s="15"/>
      <c r="DY39" s="15"/>
      <c r="DZ39" s="235"/>
    </row>
    <row r="40" spans="3:130" ht="26.25" customHeight="1">
      <c r="C40" s="27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CD40" s="47"/>
      <c r="CE40" s="87"/>
      <c r="CF40" s="87"/>
      <c r="CG40" s="87"/>
      <c r="CH40" s="47"/>
      <c r="CI40" s="47"/>
      <c r="CJ40" s="47"/>
      <c r="CK40" s="47"/>
      <c r="CL40" s="42"/>
      <c r="CM40" s="42"/>
      <c r="CN40" s="42"/>
      <c r="CO40" s="43"/>
      <c r="CP40" s="43"/>
      <c r="CQ40" s="41">
        <v>790</v>
      </c>
      <c r="CR40" s="36">
        <v>770000</v>
      </c>
      <c r="CS40" s="36">
        <v>810000</v>
      </c>
      <c r="CT40" s="39" t="b">
        <f t="shared" si="0"/>
        <v>0</v>
      </c>
      <c r="CU40" s="41">
        <v>790</v>
      </c>
      <c r="CV40" s="36">
        <v>770000</v>
      </c>
      <c r="CW40" s="36">
        <v>810000</v>
      </c>
      <c r="CX40" s="39" t="b">
        <f t="shared" si="1"/>
        <v>0</v>
      </c>
      <c r="CY40" s="41">
        <v>790</v>
      </c>
      <c r="CZ40" s="36">
        <v>770000</v>
      </c>
      <c r="DA40" s="36">
        <v>810000</v>
      </c>
      <c r="DB40" s="39" t="b">
        <f t="shared" si="2"/>
        <v>0</v>
      </c>
      <c r="DC40" s="41">
        <v>790</v>
      </c>
      <c r="DD40" s="36">
        <v>770000</v>
      </c>
      <c r="DE40" s="36">
        <v>810000</v>
      </c>
      <c r="DF40" s="39" t="b">
        <f t="shared" si="3"/>
        <v>0</v>
      </c>
      <c r="DG40" s="41">
        <v>790</v>
      </c>
      <c r="DH40" s="36">
        <v>770000</v>
      </c>
      <c r="DI40" s="36">
        <v>810000</v>
      </c>
      <c r="DJ40" s="39" t="b">
        <f t="shared" si="4"/>
        <v>0</v>
      </c>
      <c r="DK40" s="41">
        <v>790</v>
      </c>
      <c r="DL40" s="36">
        <v>770000</v>
      </c>
      <c r="DM40" s="36">
        <v>810000</v>
      </c>
      <c r="DN40" s="39" t="b">
        <f t="shared" si="5"/>
        <v>0</v>
      </c>
      <c r="DO40" s="41"/>
      <c r="DP40" s="36"/>
      <c r="DQ40" s="36"/>
      <c r="DR40" s="39"/>
      <c r="DS40" s="43"/>
      <c r="DT40" s="43"/>
      <c r="DU40" s="43"/>
      <c r="DV40" s="43"/>
      <c r="DW40" s="43"/>
      <c r="DX40" s="43"/>
      <c r="DY40" s="43"/>
      <c r="DZ40" s="235"/>
    </row>
    <row r="41" spans="2:130" ht="26.25" customHeight="1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CD41" s="47"/>
      <c r="CE41" s="87"/>
      <c r="CF41" s="87"/>
      <c r="CG41" s="87"/>
      <c r="CH41" s="47"/>
      <c r="CI41" s="47"/>
      <c r="CJ41" s="47"/>
      <c r="CK41" s="47"/>
      <c r="CL41" s="42"/>
      <c r="CM41" s="42"/>
      <c r="CN41" s="42"/>
      <c r="CO41" s="43"/>
      <c r="CP41" s="43"/>
      <c r="CQ41" s="41">
        <v>830</v>
      </c>
      <c r="CR41" s="36">
        <v>810000</v>
      </c>
      <c r="CS41" s="36">
        <v>855000</v>
      </c>
      <c r="CT41" s="39" t="b">
        <f t="shared" si="0"/>
        <v>0</v>
      </c>
      <c r="CU41" s="41">
        <v>830</v>
      </c>
      <c r="CV41" s="36">
        <v>810000</v>
      </c>
      <c r="CW41" s="36">
        <v>855000</v>
      </c>
      <c r="CX41" s="39" t="b">
        <f t="shared" si="1"/>
        <v>0</v>
      </c>
      <c r="CY41" s="41">
        <v>830</v>
      </c>
      <c r="CZ41" s="36">
        <v>810000</v>
      </c>
      <c r="DA41" s="36">
        <v>855000</v>
      </c>
      <c r="DB41" s="39" t="b">
        <f t="shared" si="2"/>
        <v>0</v>
      </c>
      <c r="DC41" s="41">
        <v>830</v>
      </c>
      <c r="DD41" s="36">
        <v>810000</v>
      </c>
      <c r="DE41" s="36">
        <v>855000</v>
      </c>
      <c r="DF41" s="39" t="b">
        <f t="shared" si="3"/>
        <v>0</v>
      </c>
      <c r="DG41" s="41">
        <v>830</v>
      </c>
      <c r="DH41" s="36">
        <v>810000</v>
      </c>
      <c r="DI41" s="36">
        <v>855000</v>
      </c>
      <c r="DJ41" s="39" t="b">
        <f t="shared" si="4"/>
        <v>0</v>
      </c>
      <c r="DK41" s="41">
        <v>830</v>
      </c>
      <c r="DL41" s="36">
        <v>810000</v>
      </c>
      <c r="DM41" s="36">
        <v>855000</v>
      </c>
      <c r="DN41" s="39" t="b">
        <f t="shared" si="5"/>
        <v>0</v>
      </c>
      <c r="DO41" s="41"/>
      <c r="DP41" s="36"/>
      <c r="DQ41" s="36"/>
      <c r="DR41" s="39"/>
      <c r="DS41" s="43"/>
      <c r="DT41" s="43"/>
      <c r="DU41" s="43"/>
      <c r="DV41" s="43"/>
      <c r="DW41" s="43"/>
      <c r="DX41" s="43"/>
      <c r="DY41" s="43"/>
      <c r="DZ41" s="235"/>
    </row>
    <row r="42" spans="82:130" ht="26.25" customHeight="1">
      <c r="CD42" s="47"/>
      <c r="CE42" s="87"/>
      <c r="CF42" s="87"/>
      <c r="CG42" s="87"/>
      <c r="CH42" s="47"/>
      <c r="CI42" s="47"/>
      <c r="CJ42" s="47"/>
      <c r="CK42" s="47"/>
      <c r="CL42" s="48"/>
      <c r="CM42" s="48"/>
      <c r="CN42" s="48"/>
      <c r="CO42" s="7"/>
      <c r="CP42" s="7"/>
      <c r="CQ42" s="41">
        <v>880</v>
      </c>
      <c r="CR42" s="36">
        <v>855000</v>
      </c>
      <c r="CS42" s="36">
        <v>905000</v>
      </c>
      <c r="CT42" s="39" t="b">
        <f t="shared" si="0"/>
        <v>0</v>
      </c>
      <c r="CU42" s="41">
        <v>880</v>
      </c>
      <c r="CV42" s="36">
        <v>855000</v>
      </c>
      <c r="CW42" s="36">
        <v>905000</v>
      </c>
      <c r="CX42" s="39" t="b">
        <f t="shared" si="1"/>
        <v>0</v>
      </c>
      <c r="CY42" s="41">
        <v>880</v>
      </c>
      <c r="CZ42" s="36">
        <v>855000</v>
      </c>
      <c r="DA42" s="36">
        <v>905000</v>
      </c>
      <c r="DB42" s="39" t="b">
        <f t="shared" si="2"/>
        <v>0</v>
      </c>
      <c r="DC42" s="41">
        <v>880</v>
      </c>
      <c r="DD42" s="36">
        <v>855000</v>
      </c>
      <c r="DE42" s="36">
        <v>905000</v>
      </c>
      <c r="DF42" s="39" t="b">
        <f t="shared" si="3"/>
        <v>0</v>
      </c>
      <c r="DG42" s="41">
        <v>880</v>
      </c>
      <c r="DH42" s="36">
        <v>855000</v>
      </c>
      <c r="DI42" s="36">
        <v>905000</v>
      </c>
      <c r="DJ42" s="39" t="b">
        <f t="shared" si="4"/>
        <v>0</v>
      </c>
      <c r="DK42" s="41">
        <v>880</v>
      </c>
      <c r="DL42" s="36">
        <v>855000</v>
      </c>
      <c r="DM42" s="36">
        <v>905000</v>
      </c>
      <c r="DN42" s="39" t="b">
        <f t="shared" si="5"/>
        <v>0</v>
      </c>
      <c r="DO42" s="41"/>
      <c r="DP42" s="36"/>
      <c r="DQ42" s="36"/>
      <c r="DR42" s="39"/>
      <c r="DS42" s="15"/>
      <c r="DT42" s="15"/>
      <c r="DU42" s="11"/>
      <c r="DV42" s="15"/>
      <c r="DW42" s="15"/>
      <c r="DX42" s="15"/>
      <c r="DY42" s="15"/>
      <c r="DZ42" s="235"/>
    </row>
    <row r="43" spans="82:130" ht="26.25" customHeight="1">
      <c r="CD43" s="47"/>
      <c r="CE43" s="87"/>
      <c r="CF43" s="87"/>
      <c r="CG43" s="87"/>
      <c r="CH43" s="47"/>
      <c r="CI43" s="47"/>
      <c r="CJ43" s="47"/>
      <c r="CK43" s="47"/>
      <c r="CL43" s="42"/>
      <c r="CM43" s="42"/>
      <c r="CN43" s="42"/>
      <c r="CO43" s="43"/>
      <c r="CP43" s="43"/>
      <c r="CQ43" s="41">
        <v>930</v>
      </c>
      <c r="CR43" s="36">
        <v>905000</v>
      </c>
      <c r="CS43" s="36">
        <v>955000</v>
      </c>
      <c r="CT43" s="39" t="b">
        <f t="shared" si="0"/>
        <v>0</v>
      </c>
      <c r="CU43" s="41">
        <v>930</v>
      </c>
      <c r="CV43" s="36">
        <v>905000</v>
      </c>
      <c r="CW43" s="36">
        <v>955000</v>
      </c>
      <c r="CX43" s="39" t="b">
        <f t="shared" si="1"/>
        <v>0</v>
      </c>
      <c r="CY43" s="41">
        <v>930</v>
      </c>
      <c r="CZ43" s="36">
        <v>905000</v>
      </c>
      <c r="DA43" s="36">
        <v>955000</v>
      </c>
      <c r="DB43" s="39" t="b">
        <f t="shared" si="2"/>
        <v>0</v>
      </c>
      <c r="DC43" s="41">
        <v>930</v>
      </c>
      <c r="DD43" s="36">
        <v>905000</v>
      </c>
      <c r="DE43" s="36">
        <v>955000</v>
      </c>
      <c r="DF43" s="39" t="b">
        <f t="shared" si="3"/>
        <v>0</v>
      </c>
      <c r="DG43" s="41">
        <v>930</v>
      </c>
      <c r="DH43" s="36">
        <v>905000</v>
      </c>
      <c r="DI43" s="36">
        <v>955000</v>
      </c>
      <c r="DJ43" s="39" t="b">
        <f t="shared" si="4"/>
        <v>0</v>
      </c>
      <c r="DK43" s="41">
        <v>930</v>
      </c>
      <c r="DL43" s="36">
        <v>905000</v>
      </c>
      <c r="DM43" s="36">
        <v>955000</v>
      </c>
      <c r="DN43" s="39" t="b">
        <f t="shared" si="5"/>
        <v>0</v>
      </c>
      <c r="DO43" s="36"/>
      <c r="DP43" s="36"/>
      <c r="DQ43" s="36"/>
      <c r="DR43" s="39"/>
      <c r="DS43" s="43"/>
      <c r="DT43" s="43"/>
      <c r="DU43" s="43"/>
      <c r="DV43" s="43"/>
      <c r="DW43" s="43"/>
      <c r="DX43" s="43"/>
      <c r="DY43" s="43"/>
      <c r="DZ43" s="235"/>
    </row>
    <row r="44" spans="82:130" ht="26.25" customHeight="1">
      <c r="CD44" s="47"/>
      <c r="CE44" s="87"/>
      <c r="CF44" s="87"/>
      <c r="CG44" s="87"/>
      <c r="CH44" s="47"/>
      <c r="CI44" s="47"/>
      <c r="CJ44" s="47"/>
      <c r="CK44" s="47"/>
      <c r="CL44" s="42"/>
      <c r="CM44" s="42"/>
      <c r="CN44" s="42"/>
      <c r="CO44" s="43"/>
      <c r="CP44" s="43"/>
      <c r="CQ44" s="41">
        <v>980</v>
      </c>
      <c r="CR44" s="36">
        <v>955000</v>
      </c>
      <c r="CS44" s="36">
        <v>1005000</v>
      </c>
      <c r="CT44" s="39" t="b">
        <f t="shared" si="0"/>
        <v>0</v>
      </c>
      <c r="CU44" s="41">
        <v>980</v>
      </c>
      <c r="CV44" s="36">
        <v>955000</v>
      </c>
      <c r="CW44" s="36">
        <v>1005000</v>
      </c>
      <c r="CX44" s="39" t="b">
        <f t="shared" si="1"/>
        <v>0</v>
      </c>
      <c r="CY44" s="41">
        <v>980</v>
      </c>
      <c r="CZ44" s="36">
        <v>955000</v>
      </c>
      <c r="DA44" s="36">
        <v>1005000</v>
      </c>
      <c r="DB44" s="39" t="b">
        <f t="shared" si="2"/>
        <v>0</v>
      </c>
      <c r="DC44" s="41">
        <v>980</v>
      </c>
      <c r="DD44" s="36">
        <v>955000</v>
      </c>
      <c r="DE44" s="36">
        <v>1005000</v>
      </c>
      <c r="DF44" s="39" t="b">
        <f t="shared" si="3"/>
        <v>0</v>
      </c>
      <c r="DG44" s="41">
        <v>980</v>
      </c>
      <c r="DH44" s="36">
        <v>955000</v>
      </c>
      <c r="DI44" s="36">
        <v>1005000</v>
      </c>
      <c r="DJ44" s="39" t="b">
        <f t="shared" si="4"/>
        <v>0</v>
      </c>
      <c r="DK44" s="41">
        <v>980</v>
      </c>
      <c r="DL44" s="36">
        <v>955000</v>
      </c>
      <c r="DM44" s="36">
        <v>1005000</v>
      </c>
      <c r="DN44" s="39" t="b">
        <f t="shared" si="5"/>
        <v>0</v>
      </c>
      <c r="DO44" s="36"/>
      <c r="DP44" s="36"/>
      <c r="DQ44" s="36"/>
      <c r="DR44" s="39"/>
      <c r="DS44" s="43"/>
      <c r="DT44" s="43"/>
      <c r="DU44" s="43"/>
      <c r="DV44" s="43"/>
      <c r="DW44" s="43"/>
      <c r="DX44" s="43"/>
      <c r="DY44" s="43"/>
      <c r="DZ44" s="235"/>
    </row>
    <row r="45" spans="68:130" ht="26.25" customHeight="1">
      <c r="BP45" s="35"/>
      <c r="BQ45" s="35"/>
      <c r="BR45" s="35"/>
      <c r="BS45" s="35"/>
      <c r="BT45" s="35"/>
      <c r="BU45" s="35"/>
      <c r="BV45" s="35"/>
      <c r="BW45" s="35"/>
      <c r="CD45" s="47"/>
      <c r="CE45" s="87"/>
      <c r="CF45" s="87"/>
      <c r="CG45" s="87"/>
      <c r="CH45" s="47"/>
      <c r="CI45" s="47"/>
      <c r="CJ45" s="47"/>
      <c r="CK45" s="47"/>
      <c r="CL45" s="48"/>
      <c r="CM45" s="48"/>
      <c r="CN45" s="48"/>
      <c r="CO45" s="7"/>
      <c r="CP45" s="7"/>
      <c r="CQ45" s="36">
        <v>1030</v>
      </c>
      <c r="CR45" s="36">
        <v>1005000</v>
      </c>
      <c r="CS45" s="36">
        <v>1055000</v>
      </c>
      <c r="CT45" s="39" t="b">
        <f t="shared" si="0"/>
        <v>0</v>
      </c>
      <c r="CU45" s="36">
        <v>1030</v>
      </c>
      <c r="CV45" s="36">
        <v>1005000</v>
      </c>
      <c r="CW45" s="36">
        <v>1055000</v>
      </c>
      <c r="CX45" s="39" t="b">
        <f t="shared" si="1"/>
        <v>0</v>
      </c>
      <c r="CY45" s="36">
        <v>1030</v>
      </c>
      <c r="CZ45" s="36">
        <v>1005000</v>
      </c>
      <c r="DA45" s="36">
        <v>1055000</v>
      </c>
      <c r="DB45" s="39" t="b">
        <f t="shared" si="2"/>
        <v>0</v>
      </c>
      <c r="DC45" s="36">
        <v>1030</v>
      </c>
      <c r="DD45" s="36">
        <v>1005000</v>
      </c>
      <c r="DE45" s="36">
        <v>1055000</v>
      </c>
      <c r="DF45" s="39" t="b">
        <f t="shared" si="3"/>
        <v>0</v>
      </c>
      <c r="DG45" s="36">
        <v>1030</v>
      </c>
      <c r="DH45" s="36">
        <v>1005000</v>
      </c>
      <c r="DI45" s="36">
        <v>1055000</v>
      </c>
      <c r="DJ45" s="39" t="b">
        <f t="shared" si="4"/>
        <v>0</v>
      </c>
      <c r="DK45" s="36">
        <v>1030</v>
      </c>
      <c r="DL45" s="36">
        <v>1005000</v>
      </c>
      <c r="DM45" s="36">
        <v>1055000</v>
      </c>
      <c r="DN45" s="39" t="b">
        <f t="shared" si="5"/>
        <v>0</v>
      </c>
      <c r="DO45" s="36"/>
      <c r="DP45" s="36"/>
      <c r="DQ45" s="36"/>
      <c r="DR45" s="39"/>
      <c r="DS45" s="15"/>
      <c r="DT45" s="15"/>
      <c r="DU45" s="11"/>
      <c r="DV45" s="15"/>
      <c r="DW45" s="15"/>
      <c r="DX45" s="15"/>
      <c r="DY45" s="15"/>
      <c r="DZ45" s="235"/>
    </row>
    <row r="46" spans="39:130" ht="26.25" customHeight="1"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CD46" s="47"/>
      <c r="CE46" s="87"/>
      <c r="CF46" s="87"/>
      <c r="CG46" s="87"/>
      <c r="CH46" s="47"/>
      <c r="CI46" s="47"/>
      <c r="CJ46" s="47"/>
      <c r="CK46" s="47"/>
      <c r="CL46" s="42"/>
      <c r="CM46" s="42"/>
      <c r="CN46" s="42"/>
      <c r="CO46" s="43"/>
      <c r="CP46" s="43"/>
      <c r="CQ46" s="36">
        <v>1090</v>
      </c>
      <c r="CR46" s="36">
        <v>1055000</v>
      </c>
      <c r="CS46" s="36">
        <v>1115000</v>
      </c>
      <c r="CT46" s="39" t="b">
        <f t="shared" si="0"/>
        <v>0</v>
      </c>
      <c r="CU46" s="36">
        <v>1090</v>
      </c>
      <c r="CV46" s="36">
        <v>1055000</v>
      </c>
      <c r="CW46" s="36">
        <v>1115000</v>
      </c>
      <c r="CX46" s="39" t="b">
        <f t="shared" si="1"/>
        <v>0</v>
      </c>
      <c r="CY46" s="36">
        <v>1090</v>
      </c>
      <c r="CZ46" s="36">
        <v>1055000</v>
      </c>
      <c r="DA46" s="36">
        <v>1115000</v>
      </c>
      <c r="DB46" s="39" t="b">
        <f t="shared" si="2"/>
        <v>0</v>
      </c>
      <c r="DC46" s="36">
        <v>1090</v>
      </c>
      <c r="DD46" s="36">
        <v>1055000</v>
      </c>
      <c r="DE46" s="36">
        <v>1115000</v>
      </c>
      <c r="DF46" s="39" t="b">
        <f t="shared" si="3"/>
        <v>0</v>
      </c>
      <c r="DG46" s="36">
        <v>1090</v>
      </c>
      <c r="DH46" s="36">
        <v>1055000</v>
      </c>
      <c r="DI46" s="36">
        <v>1115000</v>
      </c>
      <c r="DJ46" s="39" t="b">
        <f t="shared" si="4"/>
        <v>0</v>
      </c>
      <c r="DK46" s="36">
        <v>1090</v>
      </c>
      <c r="DL46" s="36">
        <v>1055000</v>
      </c>
      <c r="DM46" s="36">
        <v>1115000</v>
      </c>
      <c r="DN46" s="39" t="b">
        <f t="shared" si="5"/>
        <v>0</v>
      </c>
      <c r="DO46" s="36"/>
      <c r="DP46" s="36"/>
      <c r="DQ46" s="36"/>
      <c r="DR46" s="39"/>
      <c r="DS46" s="43"/>
      <c r="DT46" s="43"/>
      <c r="DU46" s="43"/>
      <c r="DV46" s="43"/>
      <c r="DW46" s="43"/>
      <c r="DX46" s="43"/>
      <c r="DY46" s="43"/>
      <c r="DZ46" s="235"/>
    </row>
    <row r="47" spans="39:130" ht="26.25" customHeight="1"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CD47" s="47"/>
      <c r="CE47" s="87"/>
      <c r="CF47" s="87"/>
      <c r="CG47" s="87"/>
      <c r="CH47" s="47"/>
      <c r="CI47" s="47"/>
      <c r="CJ47" s="47"/>
      <c r="CK47" s="47"/>
      <c r="CL47" s="42"/>
      <c r="CM47" s="42"/>
      <c r="CN47" s="42"/>
      <c r="CO47" s="43"/>
      <c r="CP47" s="43"/>
      <c r="CQ47" s="36">
        <v>1150</v>
      </c>
      <c r="CR47" s="36">
        <v>1115000</v>
      </c>
      <c r="CS47" s="36">
        <v>1175000</v>
      </c>
      <c r="CT47" s="39" t="b">
        <f t="shared" si="0"/>
        <v>0</v>
      </c>
      <c r="CU47" s="36">
        <v>1150</v>
      </c>
      <c r="CV47" s="36">
        <v>1115000</v>
      </c>
      <c r="CW47" s="36">
        <v>1175000</v>
      </c>
      <c r="CX47" s="39" t="b">
        <f t="shared" si="1"/>
        <v>0</v>
      </c>
      <c r="CY47" s="36">
        <v>1150</v>
      </c>
      <c r="CZ47" s="36">
        <v>1115000</v>
      </c>
      <c r="DA47" s="36">
        <v>1175000</v>
      </c>
      <c r="DB47" s="39" t="b">
        <f t="shared" si="2"/>
        <v>0</v>
      </c>
      <c r="DC47" s="36">
        <v>1150</v>
      </c>
      <c r="DD47" s="36">
        <v>1115000</v>
      </c>
      <c r="DE47" s="36">
        <v>1175000</v>
      </c>
      <c r="DF47" s="39" t="b">
        <f t="shared" si="3"/>
        <v>0</v>
      </c>
      <c r="DG47" s="36">
        <v>1150</v>
      </c>
      <c r="DH47" s="36">
        <v>1115000</v>
      </c>
      <c r="DI47" s="36">
        <v>1175000</v>
      </c>
      <c r="DJ47" s="39" t="b">
        <f t="shared" si="4"/>
        <v>0</v>
      </c>
      <c r="DK47" s="36">
        <v>1150</v>
      </c>
      <c r="DL47" s="36">
        <v>1115000</v>
      </c>
      <c r="DM47" s="36">
        <v>1175000</v>
      </c>
      <c r="DN47" s="39" t="b">
        <f t="shared" si="5"/>
        <v>0</v>
      </c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235"/>
    </row>
    <row r="48" spans="82:130" ht="26.25" customHeight="1">
      <c r="CD48" s="47"/>
      <c r="CE48" s="87"/>
      <c r="CF48" s="87"/>
      <c r="CG48" s="87"/>
      <c r="CH48" s="47"/>
      <c r="CI48" s="47"/>
      <c r="CJ48" s="47"/>
      <c r="CK48" s="47"/>
      <c r="CL48" s="48"/>
      <c r="CM48" s="48"/>
      <c r="CN48" s="48"/>
      <c r="CO48" s="7"/>
      <c r="CP48" s="7"/>
      <c r="CQ48" s="36">
        <v>1210</v>
      </c>
      <c r="CR48" s="36">
        <v>1175000</v>
      </c>
      <c r="CS48" s="36">
        <v>1235000</v>
      </c>
      <c r="CT48" s="39" t="b">
        <f t="shared" si="0"/>
        <v>0</v>
      </c>
      <c r="CU48" s="36">
        <v>1210</v>
      </c>
      <c r="CV48" s="36">
        <v>1175000</v>
      </c>
      <c r="CW48" s="36">
        <v>1235000</v>
      </c>
      <c r="CX48" s="39" t="b">
        <f t="shared" si="1"/>
        <v>0</v>
      </c>
      <c r="CY48" s="36">
        <v>1210</v>
      </c>
      <c r="CZ48" s="36">
        <v>1175000</v>
      </c>
      <c r="DA48" s="36">
        <v>1235000</v>
      </c>
      <c r="DB48" s="39" t="b">
        <f t="shared" si="2"/>
        <v>0</v>
      </c>
      <c r="DC48" s="36">
        <v>1210</v>
      </c>
      <c r="DD48" s="36">
        <v>1175000</v>
      </c>
      <c r="DE48" s="36">
        <v>1235000</v>
      </c>
      <c r="DF48" s="39" t="b">
        <f t="shared" si="3"/>
        <v>0</v>
      </c>
      <c r="DG48" s="36">
        <v>1210</v>
      </c>
      <c r="DH48" s="36">
        <v>1175000</v>
      </c>
      <c r="DI48" s="36">
        <v>1235000</v>
      </c>
      <c r="DJ48" s="39" t="b">
        <f t="shared" si="4"/>
        <v>0</v>
      </c>
      <c r="DK48" s="36">
        <v>1210</v>
      </c>
      <c r="DL48" s="36">
        <v>1175000</v>
      </c>
      <c r="DM48" s="36">
        <v>1235000</v>
      </c>
      <c r="DN48" s="39" t="b">
        <f t="shared" si="5"/>
        <v>0</v>
      </c>
      <c r="DO48" s="36"/>
      <c r="DP48" s="36"/>
      <c r="DQ48" s="36"/>
      <c r="DR48" s="39"/>
      <c r="DS48" s="15"/>
      <c r="DT48" s="15"/>
      <c r="DU48" s="11"/>
      <c r="DV48" s="15"/>
      <c r="DW48" s="15"/>
      <c r="DX48" s="15"/>
      <c r="DY48" s="15"/>
      <c r="DZ48" s="235"/>
    </row>
    <row r="49" spans="82:130" ht="26.25" customHeight="1">
      <c r="CD49" s="47"/>
      <c r="CE49" s="87"/>
      <c r="CF49" s="87"/>
      <c r="CG49" s="87"/>
      <c r="CH49" s="47"/>
      <c r="CI49" s="47"/>
      <c r="CJ49" s="47"/>
      <c r="CK49" s="47"/>
      <c r="CL49" s="42"/>
      <c r="CM49" s="42"/>
      <c r="CN49" s="42"/>
      <c r="CO49" s="43"/>
      <c r="CP49" s="43"/>
      <c r="CQ49" s="36">
        <v>1270</v>
      </c>
      <c r="CR49" s="36">
        <v>1235000</v>
      </c>
      <c r="CS49" s="36">
        <v>1295000</v>
      </c>
      <c r="CT49" s="39" t="b">
        <f t="shared" si="0"/>
        <v>0</v>
      </c>
      <c r="CU49" s="36">
        <v>1270</v>
      </c>
      <c r="CV49" s="36">
        <v>1235000</v>
      </c>
      <c r="CW49" s="36">
        <v>1295000</v>
      </c>
      <c r="CX49" s="39" t="b">
        <f t="shared" si="1"/>
        <v>0</v>
      </c>
      <c r="CY49" s="36">
        <v>1270</v>
      </c>
      <c r="CZ49" s="36">
        <v>1235000</v>
      </c>
      <c r="DA49" s="36">
        <v>1295000</v>
      </c>
      <c r="DB49" s="39" t="b">
        <f t="shared" si="2"/>
        <v>0</v>
      </c>
      <c r="DC49" s="36">
        <v>1270</v>
      </c>
      <c r="DD49" s="36">
        <v>1235000</v>
      </c>
      <c r="DE49" s="36">
        <v>1295000</v>
      </c>
      <c r="DF49" s="39" t="b">
        <f t="shared" si="3"/>
        <v>0</v>
      </c>
      <c r="DG49" s="36">
        <v>1270</v>
      </c>
      <c r="DH49" s="36">
        <v>1235000</v>
      </c>
      <c r="DI49" s="36">
        <v>1295000</v>
      </c>
      <c r="DJ49" s="39" t="b">
        <f t="shared" si="4"/>
        <v>0</v>
      </c>
      <c r="DK49" s="36">
        <v>1270</v>
      </c>
      <c r="DL49" s="36">
        <v>1235000</v>
      </c>
      <c r="DM49" s="36">
        <v>1295000</v>
      </c>
      <c r="DN49" s="39" t="b">
        <f t="shared" si="5"/>
        <v>0</v>
      </c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235"/>
    </row>
    <row r="50" spans="82:130" ht="26.25" customHeight="1">
      <c r="CD50" s="47"/>
      <c r="CE50" s="87"/>
      <c r="CF50" s="87"/>
      <c r="CG50" s="87"/>
      <c r="CH50" s="47"/>
      <c r="CI50" s="47"/>
      <c r="CJ50" s="47"/>
      <c r="CK50" s="47"/>
      <c r="CL50" s="42"/>
      <c r="CM50" s="42"/>
      <c r="CN50" s="42"/>
      <c r="CO50" s="43"/>
      <c r="CP50" s="43"/>
      <c r="CQ50" s="36">
        <v>1330</v>
      </c>
      <c r="CR50" s="36">
        <v>1295000</v>
      </c>
      <c r="CS50" s="36">
        <v>1355000</v>
      </c>
      <c r="CT50" s="39" t="b">
        <f t="shared" si="0"/>
        <v>0</v>
      </c>
      <c r="CU50" s="36">
        <v>1330</v>
      </c>
      <c r="CV50" s="36">
        <v>1295000</v>
      </c>
      <c r="CW50" s="36">
        <v>1355000</v>
      </c>
      <c r="CX50" s="39" t="b">
        <f t="shared" si="1"/>
        <v>0</v>
      </c>
      <c r="CY50" s="36">
        <v>1330</v>
      </c>
      <c r="CZ50" s="36">
        <v>1295000</v>
      </c>
      <c r="DA50" s="36">
        <v>1355000</v>
      </c>
      <c r="DB50" s="39" t="b">
        <f t="shared" si="2"/>
        <v>0</v>
      </c>
      <c r="DC50" s="36">
        <v>1330</v>
      </c>
      <c r="DD50" s="36">
        <v>1295000</v>
      </c>
      <c r="DE50" s="36">
        <v>1355000</v>
      </c>
      <c r="DF50" s="39" t="b">
        <f t="shared" si="3"/>
        <v>0</v>
      </c>
      <c r="DG50" s="36">
        <v>1330</v>
      </c>
      <c r="DH50" s="36">
        <v>1295000</v>
      </c>
      <c r="DI50" s="36">
        <v>1355000</v>
      </c>
      <c r="DJ50" s="39" t="b">
        <f t="shared" si="4"/>
        <v>0</v>
      </c>
      <c r="DK50" s="36">
        <v>1330</v>
      </c>
      <c r="DL50" s="36">
        <v>1295000</v>
      </c>
      <c r="DM50" s="36">
        <v>1355000</v>
      </c>
      <c r="DN50" s="39" t="b">
        <f t="shared" si="5"/>
        <v>0</v>
      </c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235"/>
    </row>
    <row r="51" spans="82:130" ht="26.25" customHeight="1">
      <c r="CD51" s="47"/>
      <c r="CE51" s="87"/>
      <c r="CF51" s="87"/>
      <c r="CG51" s="87"/>
      <c r="CH51" s="47"/>
      <c r="CI51" s="47"/>
      <c r="CJ51" s="47"/>
      <c r="CK51" s="47"/>
      <c r="CL51" s="48"/>
      <c r="CM51" s="48"/>
      <c r="CN51" s="48"/>
      <c r="CO51" s="7"/>
      <c r="CP51" s="7"/>
      <c r="CQ51" s="36">
        <v>1390</v>
      </c>
      <c r="CR51" s="36">
        <v>1355000</v>
      </c>
      <c r="CS51" s="36" t="s">
        <v>21</v>
      </c>
      <c r="CT51" s="39">
        <f t="shared" si="0"/>
        <v>1390</v>
      </c>
      <c r="CU51" s="36">
        <v>1390</v>
      </c>
      <c r="CV51" s="36">
        <v>1355000</v>
      </c>
      <c r="CW51" s="36" t="s">
        <v>21</v>
      </c>
      <c r="CX51" s="39">
        <f t="shared" si="1"/>
        <v>1390</v>
      </c>
      <c r="CY51" s="36">
        <v>1390</v>
      </c>
      <c r="CZ51" s="36">
        <v>1355000</v>
      </c>
      <c r="DA51" s="36" t="s">
        <v>21</v>
      </c>
      <c r="DB51" s="39">
        <f t="shared" si="2"/>
        <v>1390</v>
      </c>
      <c r="DC51" s="36">
        <v>1390</v>
      </c>
      <c r="DD51" s="36">
        <v>1355000</v>
      </c>
      <c r="DE51" s="36" t="s">
        <v>21</v>
      </c>
      <c r="DF51" s="39">
        <f t="shared" si="3"/>
        <v>1390</v>
      </c>
      <c r="DG51" s="36">
        <v>1390</v>
      </c>
      <c r="DH51" s="36">
        <v>1355000</v>
      </c>
      <c r="DI51" s="36" t="s">
        <v>21</v>
      </c>
      <c r="DJ51" s="39">
        <f t="shared" si="4"/>
        <v>1390</v>
      </c>
      <c r="DK51" s="36">
        <v>1390</v>
      </c>
      <c r="DL51" s="36">
        <v>1355000</v>
      </c>
      <c r="DM51" s="36" t="s">
        <v>21</v>
      </c>
      <c r="DN51" s="39">
        <f t="shared" si="5"/>
        <v>1390</v>
      </c>
      <c r="DO51" s="36"/>
      <c r="DP51" s="36"/>
      <c r="DQ51" s="36"/>
      <c r="DR51" s="39"/>
      <c r="DS51" s="15"/>
      <c r="DT51" s="15"/>
      <c r="DU51" s="11"/>
      <c r="DV51" s="15"/>
      <c r="DW51" s="15"/>
      <c r="DX51" s="15"/>
      <c r="DY51" s="15"/>
      <c r="DZ51" s="235"/>
    </row>
    <row r="52" spans="82:130" ht="26.25" customHeight="1">
      <c r="CD52" s="47"/>
      <c r="CE52" s="87"/>
      <c r="CF52" s="87"/>
      <c r="CG52" s="87"/>
      <c r="CH52" s="47"/>
      <c r="CI52" s="47"/>
      <c r="CJ52" s="47"/>
      <c r="CK52" s="47"/>
      <c r="CL52" s="42"/>
      <c r="CM52" s="42"/>
      <c r="CN52" s="42"/>
      <c r="CO52" s="43"/>
      <c r="CP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235"/>
    </row>
    <row r="53" spans="82:130" ht="26.25" customHeight="1">
      <c r="CD53" s="47"/>
      <c r="CE53" s="87"/>
      <c r="CF53" s="87"/>
      <c r="CG53" s="87"/>
      <c r="CH53" s="47"/>
      <c r="CI53" s="47"/>
      <c r="CJ53" s="47"/>
      <c r="CK53" s="47"/>
      <c r="CL53" s="42"/>
      <c r="CM53" s="42"/>
      <c r="CN53" s="42"/>
      <c r="CO53" s="43"/>
      <c r="CP53" s="43"/>
      <c r="CQ53" s="11"/>
      <c r="CR53" s="7"/>
      <c r="CS53" s="7"/>
      <c r="CT53" s="11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235"/>
    </row>
    <row r="54" spans="82:130" ht="26.25" customHeight="1">
      <c r="CD54" s="47"/>
      <c r="CE54" s="87"/>
      <c r="CF54" s="87"/>
      <c r="CG54" s="87"/>
      <c r="CH54" s="47"/>
      <c r="CI54" s="47"/>
      <c r="CJ54" s="47"/>
      <c r="CK54" s="47"/>
      <c r="CL54" s="48"/>
      <c r="CM54" s="48"/>
      <c r="CN54" s="48"/>
      <c r="CO54" s="7"/>
      <c r="CP54" s="7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36"/>
      <c r="DP54" s="36"/>
      <c r="DQ54" s="36"/>
      <c r="DR54" s="39"/>
      <c r="DS54" s="15"/>
      <c r="DT54" s="15"/>
      <c r="DU54" s="11"/>
      <c r="DV54" s="15"/>
      <c r="DW54" s="15"/>
      <c r="DX54" s="15"/>
      <c r="DY54" s="15"/>
      <c r="DZ54" s="10"/>
    </row>
    <row r="55" spans="82:130" ht="26.25" customHeight="1">
      <c r="CD55" s="47"/>
      <c r="CE55" s="87"/>
      <c r="CF55" s="87"/>
      <c r="CG55" s="87"/>
      <c r="CH55" s="47"/>
      <c r="CI55" s="47"/>
      <c r="CJ55" s="47"/>
      <c r="CK55" s="47"/>
      <c r="CL55" s="42"/>
      <c r="CM55" s="42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10"/>
    </row>
    <row r="56" spans="82:130" ht="26.25" customHeight="1">
      <c r="CD56" s="47"/>
      <c r="CE56" s="87"/>
      <c r="CF56" s="87"/>
      <c r="CG56" s="87"/>
      <c r="CH56" s="47"/>
      <c r="CI56" s="47"/>
      <c r="CJ56" s="47"/>
      <c r="CK56" s="47"/>
      <c r="CL56" s="42"/>
      <c r="CM56" s="42"/>
      <c r="CN56" s="42"/>
      <c r="CO56" s="43"/>
      <c r="CP56" s="43"/>
      <c r="CQ56" s="11"/>
      <c r="CR56" s="7"/>
      <c r="CS56" s="7"/>
      <c r="CT56" s="11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10"/>
    </row>
    <row r="57" spans="82:144" ht="26.25" customHeight="1">
      <c r="CD57" s="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5"/>
      <c r="DQ57" s="36"/>
      <c r="DR57" s="36"/>
      <c r="DS57" s="36"/>
      <c r="DT57" s="39"/>
      <c r="DU57" s="36"/>
      <c r="DV57" s="36"/>
      <c r="DW57" s="36"/>
      <c r="DX57" s="39"/>
      <c r="DY57" s="36"/>
      <c r="DZ57" s="36"/>
      <c r="EA57" s="36"/>
      <c r="EB57" s="39"/>
      <c r="EC57" s="36"/>
      <c r="ED57" s="36"/>
      <c r="EE57" s="36"/>
      <c r="EF57" s="39"/>
      <c r="EG57" s="36"/>
      <c r="EH57" s="36"/>
      <c r="EI57" s="36"/>
      <c r="EJ57" s="39"/>
      <c r="EK57" s="36"/>
      <c r="EL57" s="36"/>
      <c r="EM57" s="36"/>
      <c r="EN57" s="39"/>
    </row>
    <row r="58" spans="82:118" ht="34.5" customHeight="1">
      <c r="CD58" s="16"/>
      <c r="CE58" s="88"/>
      <c r="CF58" s="88"/>
      <c r="CG58" s="88"/>
      <c r="CH58" s="16"/>
      <c r="CI58" s="16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</row>
    <row r="59" spans="82:118" ht="49.5" customHeight="1">
      <c r="CD59" s="3"/>
      <c r="CE59" s="89"/>
      <c r="CF59" s="89"/>
      <c r="CG59" s="89"/>
      <c r="CH59" s="3"/>
      <c r="CI59" s="3"/>
      <c r="CQ59" s="20"/>
      <c r="CR59" s="20"/>
      <c r="CS59" s="20"/>
      <c r="CT59" s="20"/>
      <c r="CU59" s="20"/>
      <c r="CV59" s="19"/>
      <c r="CW59" s="19"/>
      <c r="CX59" s="19"/>
      <c r="CY59" s="22"/>
      <c r="CZ59" s="22"/>
      <c r="DA59" s="22"/>
      <c r="DB59" s="22"/>
      <c r="DC59" s="22"/>
      <c r="DD59" s="22"/>
      <c r="DE59" s="22"/>
      <c r="DF59" s="49"/>
      <c r="DG59" s="49"/>
      <c r="DH59" s="49"/>
      <c r="DI59" s="22"/>
      <c r="DJ59" s="22"/>
      <c r="DK59" s="22"/>
      <c r="DL59" s="10"/>
      <c r="DM59" s="5"/>
      <c r="DN59" s="5"/>
    </row>
    <row r="60" ht="56.25" customHeight="1"/>
  </sheetData>
  <sheetProtection sheet="1" objects="1" scenarios="1" selectLockedCells="1"/>
  <mergeCells count="198">
    <mergeCell ref="A23:F26"/>
    <mergeCell ref="A27:F30"/>
    <mergeCell ref="BN23:BQ25"/>
    <mergeCell ref="G24:P25"/>
    <mergeCell ref="Q24:Z25"/>
    <mergeCell ref="AP24:AQ25"/>
    <mergeCell ref="AT23:AU23"/>
    <mergeCell ref="AV23:BD23"/>
    <mergeCell ref="G26:P26"/>
    <mergeCell ref="Y26:BQ26"/>
    <mergeCell ref="G30:P30"/>
    <mergeCell ref="Y30:BQ30"/>
    <mergeCell ref="AI23:AJ24"/>
    <mergeCell ref="AK23:AL24"/>
    <mergeCell ref="AR24:AS25"/>
    <mergeCell ref="AT24:AU25"/>
    <mergeCell ref="AV24:BD24"/>
    <mergeCell ref="BF24:BM25"/>
    <mergeCell ref="AA25:AL25"/>
    <mergeCell ref="AM23:AO25"/>
    <mergeCell ref="A19:F22"/>
    <mergeCell ref="AP16:AQ17"/>
    <mergeCell ref="AP19:AQ19"/>
    <mergeCell ref="AM19:AO21"/>
    <mergeCell ref="AP20:AQ21"/>
    <mergeCell ref="BR11:CC14"/>
    <mergeCell ref="BR15:CC18"/>
    <mergeCell ref="BR19:CC22"/>
    <mergeCell ref="AV12:BD12"/>
    <mergeCell ref="AR20:AS21"/>
    <mergeCell ref="Q31:Z31"/>
    <mergeCell ref="AM27:AO29"/>
    <mergeCell ref="BR27:CC30"/>
    <mergeCell ref="BF23:BM23"/>
    <mergeCell ref="AV15:BD15"/>
    <mergeCell ref="G22:P22"/>
    <mergeCell ref="Y22:BQ22"/>
    <mergeCell ref="BR23:CC26"/>
    <mergeCell ref="AV17:BD17"/>
    <mergeCell ref="AV19:BD19"/>
    <mergeCell ref="AG23:AH24"/>
    <mergeCell ref="AP32:AQ33"/>
    <mergeCell ref="AV29:BD29"/>
    <mergeCell ref="AV31:BD31"/>
    <mergeCell ref="AK27:AL28"/>
    <mergeCell ref="AP23:AQ23"/>
    <mergeCell ref="AR23:AS23"/>
    <mergeCell ref="AV25:BD25"/>
    <mergeCell ref="A31:F34"/>
    <mergeCell ref="G18:P18"/>
    <mergeCell ref="Y18:BQ18"/>
    <mergeCell ref="A11:F14"/>
    <mergeCell ref="A15:F18"/>
    <mergeCell ref="G14:P14"/>
    <mergeCell ref="Y14:BQ14"/>
    <mergeCell ref="AV13:BD13"/>
    <mergeCell ref="AP11:AQ11"/>
    <mergeCell ref="G23:P23"/>
    <mergeCell ref="BH2:BM2"/>
    <mergeCell ref="B41:AO41"/>
    <mergeCell ref="B36:AO36"/>
    <mergeCell ref="AX10:BE10"/>
    <mergeCell ref="AR35:AS35"/>
    <mergeCell ref="AV11:BD11"/>
    <mergeCell ref="G34:P34"/>
    <mergeCell ref="G32:P33"/>
    <mergeCell ref="Q32:Z33"/>
    <mergeCell ref="G31:P31"/>
    <mergeCell ref="AR37:AU37"/>
    <mergeCell ref="BF8:BM10"/>
    <mergeCell ref="BF11:BM11"/>
    <mergeCell ref="BF12:BM13"/>
    <mergeCell ref="BF15:BM15"/>
    <mergeCell ref="BF16:BM17"/>
    <mergeCell ref="BF19:BM19"/>
    <mergeCell ref="BF20:BM21"/>
    <mergeCell ref="BF31:BM31"/>
    <mergeCell ref="AR11:AS11"/>
    <mergeCell ref="CJ24:CK24"/>
    <mergeCell ref="CI25:CL25"/>
    <mergeCell ref="AV33:BD33"/>
    <mergeCell ref="DZ37:DZ53"/>
    <mergeCell ref="CH29:CI29"/>
    <mergeCell ref="AU35:AV35"/>
    <mergeCell ref="AZ35:BA35"/>
    <mergeCell ref="BR31:CC34"/>
    <mergeCell ref="BX35:CC35"/>
    <mergeCell ref="Y34:BQ34"/>
    <mergeCell ref="BN31:BQ33"/>
    <mergeCell ref="AP27:AQ27"/>
    <mergeCell ref="CD8:CD23"/>
    <mergeCell ref="BN8:BQ10"/>
    <mergeCell ref="BN11:BQ13"/>
    <mergeCell ref="BN15:BQ17"/>
    <mergeCell ref="BN19:BQ21"/>
    <mergeCell ref="AV21:BD21"/>
    <mergeCell ref="AR16:AS17"/>
    <mergeCell ref="BR8:CC10"/>
    <mergeCell ref="AM11:AO13"/>
    <mergeCell ref="AP15:AQ15"/>
    <mergeCell ref="AM15:AO17"/>
    <mergeCell ref="AV20:BD20"/>
    <mergeCell ref="AT20:AU21"/>
    <mergeCell ref="A1:E3"/>
    <mergeCell ref="A8:F10"/>
    <mergeCell ref="H1:M3"/>
    <mergeCell ref="A6:J7"/>
    <mergeCell ref="K6:S7"/>
    <mergeCell ref="AC4:BD4"/>
    <mergeCell ref="AV8:AW10"/>
    <mergeCell ref="AX8:BE8"/>
    <mergeCell ref="AX9:BE9"/>
    <mergeCell ref="AC5:BD5"/>
    <mergeCell ref="AT19:AU19"/>
    <mergeCell ref="AR19:AS19"/>
    <mergeCell ref="AA8:AC9"/>
    <mergeCell ref="AD8:AL9"/>
    <mergeCell ref="AG11:AH12"/>
    <mergeCell ref="AI19:AJ20"/>
    <mergeCell ref="Q28:Z29"/>
    <mergeCell ref="G28:P29"/>
    <mergeCell ref="AT16:AU17"/>
    <mergeCell ref="Q15:Z15"/>
    <mergeCell ref="AK15:AL16"/>
    <mergeCell ref="AG19:AH20"/>
    <mergeCell ref="Q19:Z19"/>
    <mergeCell ref="AT15:AU15"/>
    <mergeCell ref="Q23:Z23"/>
    <mergeCell ref="AP31:AQ31"/>
    <mergeCell ref="AR27:AS27"/>
    <mergeCell ref="AR32:AS33"/>
    <mergeCell ref="AR31:AS31"/>
    <mergeCell ref="AR36:AU36"/>
    <mergeCell ref="BB35:BD35"/>
    <mergeCell ref="AW35:AY35"/>
    <mergeCell ref="AW36:BU36"/>
    <mergeCell ref="BF32:BM33"/>
    <mergeCell ref="BN27:BQ29"/>
    <mergeCell ref="CA37:CB37"/>
    <mergeCell ref="AT27:AU27"/>
    <mergeCell ref="AT28:AU29"/>
    <mergeCell ref="AT31:AU31"/>
    <mergeCell ref="AV27:BD27"/>
    <mergeCell ref="AM31:AO33"/>
    <mergeCell ref="BF27:BM27"/>
    <mergeCell ref="BF28:BM29"/>
    <mergeCell ref="AT32:AU33"/>
    <mergeCell ref="AV32:BD32"/>
    <mergeCell ref="AV28:BD28"/>
    <mergeCell ref="G27:P27"/>
    <mergeCell ref="Q27:Z27"/>
    <mergeCell ref="G8:Z10"/>
    <mergeCell ref="G11:P11"/>
    <mergeCell ref="Q11:Z11"/>
    <mergeCell ref="G12:P13"/>
    <mergeCell ref="Q12:Z13"/>
    <mergeCell ref="AA10:AL10"/>
    <mergeCell ref="AI11:AJ12"/>
    <mergeCell ref="AG15:AH16"/>
    <mergeCell ref="AI15:AJ16"/>
    <mergeCell ref="AP28:AQ29"/>
    <mergeCell ref="G19:P19"/>
    <mergeCell ref="G20:P21"/>
    <mergeCell ref="AR28:AS29"/>
    <mergeCell ref="G16:P17"/>
    <mergeCell ref="Q16:Z17"/>
    <mergeCell ref="Q20:Z21"/>
    <mergeCell ref="G15:P15"/>
    <mergeCell ref="BV2:BY2"/>
    <mergeCell ref="AP12:AQ13"/>
    <mergeCell ref="AK11:AL12"/>
    <mergeCell ref="BZ2:CC2"/>
    <mergeCell ref="BN3:BQ5"/>
    <mergeCell ref="BR3:BU5"/>
    <mergeCell ref="BV3:BY5"/>
    <mergeCell ref="BZ3:CC5"/>
    <mergeCell ref="AT12:AU13"/>
    <mergeCell ref="AT11:AU11"/>
    <mergeCell ref="AI31:AJ32"/>
    <mergeCell ref="BN2:BQ2"/>
    <mergeCell ref="AK19:AL20"/>
    <mergeCell ref="AG27:AH28"/>
    <mergeCell ref="AI27:AJ28"/>
    <mergeCell ref="BR2:BU2"/>
    <mergeCell ref="AR15:AS15"/>
    <mergeCell ref="AM8:AU10"/>
    <mergeCell ref="AR12:AS13"/>
    <mergeCell ref="AV16:BD16"/>
    <mergeCell ref="AG31:AH32"/>
    <mergeCell ref="E40:AR40"/>
    <mergeCell ref="BT37:BU37"/>
    <mergeCell ref="AW37:BS37"/>
    <mergeCell ref="AA13:AL13"/>
    <mergeCell ref="AA17:AL17"/>
    <mergeCell ref="AA21:AL21"/>
    <mergeCell ref="AA29:AL29"/>
    <mergeCell ref="AA33:AL33"/>
    <mergeCell ref="AK31:AL32"/>
  </mergeCells>
  <printOptions horizontalCentered="1" verticalCentered="1"/>
  <pageMargins left="0.2" right="0" top="0" bottom="0" header="0" footer="0"/>
  <pageSetup blackAndWhite="1" horizontalDpi="1200" verticalDpi="1200" orientation="landscape" paperSize="9" scale="7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F-nishiya</dc:creator>
  <cp:keywords/>
  <dc:description/>
  <cp:lastModifiedBy>moriyama</cp:lastModifiedBy>
  <cp:lastPrinted>2023-12-11T04:44:24Z</cp:lastPrinted>
  <dcterms:created xsi:type="dcterms:W3CDTF">2005-08-02T00:11:56Z</dcterms:created>
  <dcterms:modified xsi:type="dcterms:W3CDTF">2023-12-11T04:49:10Z</dcterms:modified>
  <cp:category/>
  <cp:version/>
  <cp:contentType/>
  <cp:contentStatus/>
</cp:coreProperties>
</file>